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025-AOO PRESTATIONS NETTOYAGES\02-DCE\DCE POUR PLATEFORME\LOT2- SITE GERLAND\"/>
    </mc:Choice>
  </mc:AlternateContent>
  <xr:revisionPtr revIDLastSave="0" documentId="13_ncr:1_{440E24DB-F7BC-4EA3-8292-6EE293A22C4D}" xr6:coauthVersionLast="47" xr6:coauthVersionMax="47" xr10:uidLastSave="{00000000-0000-0000-0000-000000000000}"/>
  <bookViews>
    <workbookView xWindow="-108" yWindow="-108" windowWidth="23256" windowHeight="13896" activeTab="2" xr2:uid="{00000000-000D-0000-FFFF-FFFF00000000}"/>
  </bookViews>
  <sheets>
    <sheet name="ANNEXE1- DESCRIP+PRIX FORFAIT" sheetId="1" r:id="rId1"/>
    <sheet name="ANNEXE 2- RECAP BP FORFAITAIRES" sheetId="2" r:id="rId2"/>
    <sheet name="ANNEXE 3- DESCRIPTIF DES MOYENS" sheetId="3" r:id="rId3"/>
    <sheet name="ANNEXE 4- PSE NETTOYAGE VITRES" sheetId="4" r:id="rId4"/>
  </sheets>
  <definedNames>
    <definedName name="_xlnm._FilterDatabase" localSheetId="0" hidden="1">'ANNEXE1- DESCRIP+PRIX FORFAIT'!$A$10:$F$48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44" i="1" l="1"/>
  <c r="F79" i="1"/>
  <c r="F50" i="1"/>
  <c r="F51" i="1"/>
  <c r="F67" i="1"/>
  <c r="F70" i="1"/>
</calcChain>
</file>

<file path=xl/sharedStrings.xml><?xml version="1.0" encoding="utf-8"?>
<sst xmlns="http://schemas.openxmlformats.org/spreadsheetml/2006/main" count="403" uniqueCount="196">
  <si>
    <t>Nature sol</t>
  </si>
  <si>
    <t>ENTRETIEN COURANT</t>
  </si>
  <si>
    <t>Carrelage</t>
  </si>
  <si>
    <t>Thermoplastique/PVC</t>
  </si>
  <si>
    <t>Moquette</t>
  </si>
  <si>
    <t>TOTAL</t>
  </si>
  <si>
    <t>A- Nettoyage des locaux - prestations facturées mensuellement</t>
  </si>
  <si>
    <t>Prix total de la prestation</t>
  </si>
  <si>
    <t>CACHET</t>
  </si>
  <si>
    <t>B- Prestations annuelles facturées après service fait sur présentation d'un bon de travail signé des deux parties</t>
  </si>
  <si>
    <t>Nature de la prestation</t>
  </si>
  <si>
    <t>Prix HT M2</t>
  </si>
  <si>
    <t>Thermoplastique/PVC : décapage et remise en cire</t>
  </si>
  <si>
    <t>annuelle</t>
  </si>
  <si>
    <t>sols moquettés : shampoing</t>
  </si>
  <si>
    <t>Dépoussiérage et nettoyage des luminaires</t>
  </si>
  <si>
    <t>MARCHE N°</t>
  </si>
  <si>
    <t>Date, identité et signature de l'INSERM</t>
  </si>
  <si>
    <t>Date, identité et  signature de l'Entreprise</t>
  </si>
  <si>
    <t>Nombre  de personnels permanents fréquentant habituellement le site :</t>
  </si>
  <si>
    <t>Nombre moyen de personnels fréquenttant ponctuellement le site:</t>
  </si>
  <si>
    <t>Date et Signature de la personne habilitée à engager l'entreprise</t>
  </si>
  <si>
    <t>Cachet de l'entreprise</t>
  </si>
  <si>
    <t>Date et Signature de la personne habilitée à engager l'INSERM</t>
  </si>
  <si>
    <t>Cachet de l'INSERM</t>
  </si>
  <si>
    <t>A</t>
  </si>
  <si>
    <t>B</t>
  </si>
  <si>
    <t>C = A + B</t>
  </si>
  <si>
    <t xml:space="preserve"> PRESTATIONS FACTUREES MENSUELLEMENT</t>
  </si>
  <si>
    <t xml:space="preserve"> PRESTATIONS ANNUELLES</t>
  </si>
  <si>
    <t>TOTAL ANNUEL DES PRESTATIONS FACTUREES</t>
  </si>
  <si>
    <t>Annexe 3 à l'acte d'engagement.</t>
  </si>
  <si>
    <t>DESCRIPTIF DES MOYENS</t>
  </si>
  <si>
    <t xml:space="preserve">1,Moyens Humains /  Nombre d'heures par périodicité de travaux </t>
  </si>
  <si>
    <t>Site</t>
  </si>
  <si>
    <t>Nombre de personnes</t>
  </si>
  <si>
    <t>Prestations quotidiennes</t>
  </si>
  <si>
    <t>Prestations hebdomadaires</t>
  </si>
  <si>
    <t>Prestations mensuelles</t>
  </si>
  <si>
    <t>Prestations trimestrielles</t>
  </si>
  <si>
    <t>Prestations annuelles</t>
  </si>
  <si>
    <t>Nombre d'heures annuel total toutes prestations confondues</t>
  </si>
  <si>
    <t>Nombre d'heures quotidiennes</t>
  </si>
  <si>
    <r>
      <t xml:space="preserve">Nombre d'heures hebdomadaires </t>
    </r>
    <r>
      <rPr>
        <b/>
        <sz val="8"/>
        <rFont val="Arial"/>
        <family val="2"/>
      </rPr>
      <t>(3)</t>
    </r>
  </si>
  <si>
    <t>Nombre d'heures mensuelles</t>
  </si>
  <si>
    <t>Nombre d'heures trimestrielles</t>
  </si>
  <si>
    <t>Nombre d'heures annuelles</t>
  </si>
  <si>
    <t>Chef d'équipe</t>
  </si>
  <si>
    <r>
      <t xml:space="preserve">Agent de propreté </t>
    </r>
    <r>
      <rPr>
        <b/>
        <sz val="8"/>
        <rFont val="Arial"/>
        <family val="2"/>
      </rPr>
      <t>(1)</t>
    </r>
  </si>
  <si>
    <r>
      <t>Agent(s) de propreté</t>
    </r>
    <r>
      <rPr>
        <b/>
        <sz val="8"/>
        <rFont val="Arial"/>
        <family val="2"/>
      </rPr>
      <t xml:space="preserve"> (2)</t>
    </r>
  </si>
  <si>
    <r>
      <t xml:space="preserve">Agent (s) de propreté </t>
    </r>
    <r>
      <rPr>
        <b/>
        <sz val="8"/>
        <rFont val="Arial"/>
        <family val="2"/>
      </rPr>
      <t xml:space="preserve">  (2)</t>
    </r>
  </si>
  <si>
    <r>
      <t xml:space="preserve">Agent (s) de propreté </t>
    </r>
    <r>
      <rPr>
        <b/>
        <sz val="8"/>
        <rFont val="Arial"/>
        <family val="2"/>
      </rPr>
      <t>(2)</t>
    </r>
  </si>
  <si>
    <t>Agent (s) de propreté</t>
  </si>
  <si>
    <r>
      <t>(1)</t>
    </r>
    <r>
      <rPr>
        <sz val="9"/>
        <rFont val="Arial"/>
        <family val="2"/>
      </rPr>
      <t xml:space="preserve"> : Dans le cas ou le même agent serait affecté à plusieurs bâtiments, indiquer la répartition de son activité. Ex : DR = 0,5, MEG ,,, 0,5.</t>
    </r>
  </si>
  <si>
    <r>
      <t>(2)</t>
    </r>
    <r>
      <rPr>
        <sz val="9"/>
        <rFont val="Arial"/>
        <family val="2"/>
      </rPr>
      <t xml:space="preserve"> : Pour le nombre total d'agents affectés à chaque site</t>
    </r>
  </si>
  <si>
    <t>1, Moyens matériels : Nature et nombre de matériel utilisé (ex : aspirateurs, monobrosses, chariots....)pour les prestations récurrentes  et ponctuelles : joindre annexe descriptive</t>
  </si>
  <si>
    <t>2, Organisation du Chantier :  joindre annexe descriptive</t>
  </si>
  <si>
    <t>3, Moyens mis en œuvre en matière d'hygiène et de sécurité : joindre annexe descriptive</t>
  </si>
  <si>
    <t>PRESTATIONS ANNUELLES</t>
  </si>
  <si>
    <t>LABORATOIRE P4</t>
  </si>
  <si>
    <t>TOUR INSERM GERLAND</t>
  </si>
  <si>
    <t>LOT n° 2 - INSERM Gerland- Laboratoire P4 Jean Mérieux- Tour Inserm</t>
  </si>
  <si>
    <t>TOTAL H.T.  LOT N°2</t>
  </si>
  <si>
    <t>INSERM - GERLAND</t>
  </si>
  <si>
    <t>Gerland Tour Inserm 
(Niveaux -1, 0, +1, +2, +3, +4, +5, +6)</t>
  </si>
  <si>
    <t>Gerland P4 / Bât. Admin. / Poste de garde / Laboratoire Hidden / Bâtiment S</t>
  </si>
  <si>
    <t>TOTAL ANNUEL en € HT POUR LE LOT 2</t>
  </si>
  <si>
    <t>Bâtiment administratif du Laboratoire P4 uniquement (113,57 m²)</t>
  </si>
  <si>
    <t>Bureaux du Bâtiment S du Laboratoire P4 uniquement (35 m²)</t>
  </si>
  <si>
    <t>Poste de garde du Laboratoire P4 uniquement (4,5 m²)</t>
  </si>
  <si>
    <t>TOTAL  GENERAL</t>
  </si>
  <si>
    <t>Laboratoire P4</t>
  </si>
  <si>
    <t>Niveau</t>
  </si>
  <si>
    <t>Batiment</t>
  </si>
  <si>
    <t>Désignation des locaux</t>
  </si>
  <si>
    <t>Laboratoire P4 JM</t>
  </si>
  <si>
    <t>Accueil</t>
  </si>
  <si>
    <t>WC PMR</t>
  </si>
  <si>
    <t xml:space="preserve">Coursive </t>
  </si>
  <si>
    <t>Résine de sol</t>
  </si>
  <si>
    <t>Escaliers</t>
  </si>
  <si>
    <t>Paliers</t>
  </si>
  <si>
    <t>Bâtiment S</t>
  </si>
  <si>
    <t>Circulation</t>
  </si>
  <si>
    <t>Couloir</t>
  </si>
  <si>
    <t>WC - Bureau</t>
  </si>
  <si>
    <t>Salle de réunion</t>
  </si>
  <si>
    <t>Bureau 1</t>
  </si>
  <si>
    <t>Bureau 2</t>
  </si>
  <si>
    <t>Laboratoire P4 Hidden</t>
  </si>
  <si>
    <t>Liaison d'accès</t>
  </si>
  <si>
    <t>Ascenseur</t>
  </si>
  <si>
    <t>-</t>
  </si>
  <si>
    <t>Bâtiment administratif</t>
  </si>
  <si>
    <t>PCS</t>
  </si>
  <si>
    <t>WC - PCS</t>
  </si>
  <si>
    <t>Bureau 3</t>
  </si>
  <si>
    <t>Bureau 4</t>
  </si>
  <si>
    <t>Bureau 5</t>
  </si>
  <si>
    <t>Bureau Direction</t>
  </si>
  <si>
    <t>Bureau Secrétaire</t>
  </si>
  <si>
    <t>WC - PMR</t>
  </si>
  <si>
    <t>WC</t>
  </si>
  <si>
    <t>Poste de garde</t>
  </si>
  <si>
    <t>Quantité</t>
  </si>
  <si>
    <t>Surface
totale</t>
  </si>
  <si>
    <t>Prix HT M² selon périodicité</t>
  </si>
  <si>
    <t xml:space="preserve">Prix total de la prestation </t>
  </si>
  <si>
    <r>
      <t>M</t>
    </r>
    <r>
      <rPr>
        <b/>
        <vertAlign val="superscript"/>
        <sz val="8"/>
        <rFont val="Arial"/>
        <family val="2"/>
      </rPr>
      <t>2</t>
    </r>
  </si>
  <si>
    <t>définie au CCTP</t>
  </si>
  <si>
    <t>dont total Laboratoires</t>
  </si>
  <si>
    <t>dont total Bâtiment Administratif + Poste de garde</t>
  </si>
  <si>
    <t>dont total Bâtiment S</t>
  </si>
  <si>
    <t>Tour GERLAND</t>
  </si>
  <si>
    <t>Surface</t>
  </si>
  <si>
    <t>Sanitaire</t>
  </si>
  <si>
    <t>Local CO2</t>
  </si>
  <si>
    <t>Local air respirable</t>
  </si>
  <si>
    <t>Local GE</t>
  </si>
  <si>
    <t>Local Fluides</t>
  </si>
  <si>
    <t>Local plomblerie</t>
  </si>
  <si>
    <t>Local Onduleur</t>
  </si>
  <si>
    <t>Local Transfo</t>
  </si>
  <si>
    <t>Local Chaufferie</t>
  </si>
  <si>
    <t>Local Eau Glacée</t>
  </si>
  <si>
    <t>Local TGBT</t>
  </si>
  <si>
    <t>Zone technique inférieur</t>
  </si>
  <si>
    <t>Zone technique supérieur</t>
  </si>
  <si>
    <t>Prestation de nettoyage à effectuer 1 fois par an (Balayage + Nettoyage des locaux techniques) (voir partie B)</t>
  </si>
  <si>
    <t>Peinture de sol</t>
  </si>
  <si>
    <t>Caillebotis</t>
  </si>
  <si>
    <t>Labo P4 Niveaux</t>
  </si>
  <si>
    <t>périodicité</t>
  </si>
  <si>
    <t>Surface 
(arrondie au m2)</t>
  </si>
  <si>
    <t>Prix total de la prestation HT</t>
  </si>
  <si>
    <t>Carrelage :   Décapage + Nettoyage</t>
  </si>
  <si>
    <t>Balayage + Nettoyage (locaux techniques Jean Mérieux) (détail fourni dans le tableau ci-dessus)</t>
  </si>
  <si>
    <t>Balayage + Nettoyage (locaux techniques Hidden) (détail fourni dans le tableau ci-dessus)</t>
  </si>
  <si>
    <t>Dépoussiérage et nettoyage des luminaires (hors locaux techniques)</t>
  </si>
  <si>
    <t>C- TOTAL ANNUEL HT INSERM Gerland - Laboratoire P4 Jean Mérieux + Bâtiment administratif P4 + Laboratoire P4 Hidden + Poste de Garde + Batiment S</t>
  </si>
  <si>
    <t>0-1-2-3-4-5-6</t>
  </si>
  <si>
    <t>0-1</t>
  </si>
  <si>
    <t>-1-0-1-2-3-4-5-6</t>
  </si>
  <si>
    <t>C- TOTAL ANNUEL HT INSERM Gerland - Tour Inserm</t>
  </si>
  <si>
    <t>Tour Gerlan Niveau</t>
  </si>
  <si>
    <t>Nature prestation</t>
  </si>
  <si>
    <t xml:space="preserve">surface arrondie au m2 </t>
  </si>
  <si>
    <t>environ 200</t>
  </si>
  <si>
    <t>temps hebdomadaire total</t>
  </si>
  <si>
    <t>sol/lavage</t>
  </si>
  <si>
    <t>DESCRIPTIF organisation types des taches par personne en heures</t>
  </si>
  <si>
    <t>spray/lustrage</t>
  </si>
  <si>
    <t>vidage des points de collecte dans containers prévus</t>
  </si>
  <si>
    <t>sanitaire: appareils sanitaires (wc/douches), robinetterie, miroirs, lavage sol, approvisionnement papier</t>
  </si>
  <si>
    <t>cuisine: table, plan de travail, kitchenette</t>
  </si>
  <si>
    <t>ascenseurs: balayage humie, parois et miroirs</t>
  </si>
  <si>
    <t>P4</t>
  </si>
  <si>
    <t>Tour Inserm</t>
  </si>
  <si>
    <t>-2 -1 0 1 2 3</t>
  </si>
  <si>
    <t>-1 -2 0 1 2 3</t>
  </si>
  <si>
    <t xml:space="preserve">  0 1 2</t>
  </si>
  <si>
    <t>0  3</t>
  </si>
  <si>
    <t>2 4</t>
  </si>
  <si>
    <t>Gerland Laboratoire P4 Jean Mérieux / Bâtiment Administratif / 
Poste de garde / Laboratoire P4 Hidden / Bâtiment S</t>
  </si>
  <si>
    <t>Sols thermoplastiques toutes utilisations
spray/lustrage</t>
  </si>
  <si>
    <t>Ascenseurs
Balayage humide et lavage des tapis, essuyage des parois, nettoyage des miroirs</t>
  </si>
  <si>
    <t>Carrelage halls
Balayage humide et lavage</t>
  </si>
  <si>
    <t>Escaliers intérieurs et extérieurs</t>
  </si>
  <si>
    <t>Résine : Décapage + Nettoyage</t>
  </si>
  <si>
    <t>* pour les mensuelles: indiquer par exemple tous les 2e mercredi du mois, si jour férié décalé au lendemain ouvré</t>
  </si>
  <si>
    <t>* pour les bi-mensuelles: indiquer par exemple tous les 1er et 3e jeudi du moi, si jour férié décalé au lendemain ouvré</t>
  </si>
  <si>
    <t>* pour hebdomadaire: indiquer le jour d'exécution de la semaine</t>
  </si>
  <si>
    <t>jour d'exécution</t>
  </si>
  <si>
    <t>ACTE D'ENGAGEMENT - ANNEXE 1 - descriptif et prix forfaitaires des prestations - LOT n° 2 - INSERM Gerland- Laboratoire P4 Jean Mérieux- Tour Inserm</t>
  </si>
  <si>
    <t>2026-2029: AOO-PRESTATION NETTOYAGE-LOT1</t>
  </si>
  <si>
    <t>ACTE D'ENGAGEMENT - ANNEXE 2</t>
  </si>
  <si>
    <t>BORDEREAU RECAPITULATIF DES PRIX FORFAITAIRES HT- 2026</t>
  </si>
  <si>
    <t>Sanitaires
Désinfection des appareils sanitaires, lavage…</t>
  </si>
  <si>
    <t>PACS et Poste de garde</t>
  </si>
  <si>
    <t>ACTE D'ENGAGEMENT - ANNEXE 4 - 2026</t>
  </si>
  <si>
    <t>LOT n° 2 - INSERM Gerland- Laboratoire P4 Jean Mérieux- Tour Inserm 2026-2029</t>
  </si>
  <si>
    <t xml:space="preserve"> Sols carrelés et thermoplastiques
sol/lavage</t>
  </si>
  <si>
    <t>PRIX FORFAITAIRES HT POUR PRESTATIONS DE NETTOYAGE DES VITRES, HUISSERIES ET DEPOUSSIERAGE EN HAUTEUR  :  Total surfaces vitrées :  153,07 m2
(PSE : Prestations supplémentaires éventuelles) (Chiffrage obligatoire)</t>
  </si>
  <si>
    <t>descriptif des tâches, en lien avec l'annexe 1 au CCTP</t>
  </si>
  <si>
    <t>Tous les locaux
Vidage des points de collecte dans containers prévus</t>
  </si>
  <si>
    <t>Tout les locaux
Dépoussiérage complet du mobilier et appui fenêtres, tables, armoires, petit meubles, toiles d'araignée</t>
  </si>
  <si>
    <t>Tous les locaux dépoussiérage complet du mobilier et appui fenêtres, tables, armoires, petits meubles</t>
  </si>
  <si>
    <t>périodicité des tâches</t>
  </si>
  <si>
    <t>temps par tâche</t>
  </si>
  <si>
    <t>descriptif des tâches, en lien avec l'annexe 1  au CCTP</t>
  </si>
  <si>
    <t>2 fois/semaine</t>
  </si>
  <si>
    <t>1 fois/trimestre</t>
  </si>
  <si>
    <t>1 fois/semaine</t>
  </si>
  <si>
    <t>1 fois/jour</t>
  </si>
  <si>
    <t>Vidage des corbeilles, évacuation des sacs poubelles dans les containers prévus à cet effet (sacs non fournis), désinfection des poignées de portes et autour des poignées.</t>
  </si>
  <si>
    <t xml:space="preserve"> 1 fois /jour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</si>
</sst>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6"/>
      <color indexed="8"/>
      <name val="Calibri"/>
      <family val="2"/>
    </font>
    <font>
      <b/>
      <sz val="18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00FF"/>
      <name val="Arial"/>
      <family val="2"/>
    </font>
    <font>
      <b/>
      <sz val="12"/>
      <name val="Arial"/>
      <family val="2"/>
    </font>
    <font>
      <b/>
      <sz val="10"/>
      <color theme="3" tint="0.59999389629810485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theme="4"/>
      <name val="Arial"/>
      <family val="2"/>
    </font>
    <font>
      <b/>
      <sz val="12"/>
      <color theme="4"/>
      <name val="Arial"/>
      <family val="2"/>
    </font>
    <font>
      <b/>
      <u/>
      <sz val="10"/>
      <name val="Arial"/>
      <family val="2"/>
    </font>
    <font>
      <b/>
      <sz val="8"/>
      <color rgb="FF0000FF"/>
      <name val="Arial"/>
      <family val="2"/>
    </font>
    <font>
      <sz val="8"/>
      <color rgb="FF0000FF"/>
      <name val="Arial"/>
      <family val="2"/>
    </font>
    <font>
      <b/>
      <u/>
      <sz val="8"/>
      <name val="Arial"/>
      <family val="2"/>
    </font>
    <font>
      <b/>
      <vertAlign val="superscript"/>
      <sz val="8"/>
      <name val="Arial"/>
      <family val="2"/>
    </font>
    <font>
      <b/>
      <sz val="10"/>
      <color indexed="10"/>
      <name val="Arial"/>
      <family val="2"/>
    </font>
    <font>
      <sz val="11"/>
      <color rgb="FF0000FF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b/>
      <sz val="11"/>
      <color theme="4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8"/>
      <color rgb="FF7030A0"/>
      <name val="Arial"/>
      <family val="2"/>
    </font>
    <font>
      <sz val="8"/>
      <color rgb="FF7030A0"/>
      <name val="Arial"/>
      <family val="2"/>
    </font>
    <font>
      <b/>
      <sz val="8"/>
      <color rgb="FF00B050"/>
      <name val="Arial"/>
      <family val="2"/>
    </font>
    <font>
      <sz val="8"/>
      <color rgb="FF00B050"/>
      <name val="Arial"/>
      <family val="2"/>
    </font>
    <font>
      <b/>
      <sz val="10"/>
      <color rgb="FF7030A0"/>
      <name val="Arial"/>
      <family val="2"/>
    </font>
    <font>
      <b/>
      <sz val="10"/>
      <color rgb="FF00B050"/>
      <name val="Arial"/>
      <family val="2"/>
    </font>
    <font>
      <sz val="8"/>
      <name val="Calibri"/>
      <family val="2"/>
      <scheme val="minor"/>
    </font>
    <font>
      <b/>
      <sz val="14"/>
      <name val="Calibri"/>
      <family val="2"/>
    </font>
    <font>
      <b/>
      <sz val="18"/>
      <name val="Calibri"/>
      <family val="2"/>
      <scheme val="minor"/>
    </font>
    <font>
      <b/>
      <sz val="8"/>
      <name val="Calibri"/>
      <family val="2"/>
    </font>
    <font>
      <sz val="11"/>
      <name val="Calibri"/>
      <family val="2"/>
      <scheme val="minor"/>
    </font>
    <font>
      <b/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01">
    <xf numFmtId="0" fontId="0" fillId="0" borderId="0" xfId="0"/>
    <xf numFmtId="0" fontId="3" fillId="0" borderId="3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2" fillId="0" borderId="1" xfId="1" applyFont="1" applyBorder="1" applyAlignment="1">
      <alignment horizontal="center" vertical="top" wrapText="1"/>
    </xf>
    <xf numFmtId="0" fontId="0" fillId="4" borderId="0" xfId="0" applyFill="1"/>
    <xf numFmtId="0" fontId="0" fillId="0" borderId="25" xfId="0" applyBorder="1"/>
    <xf numFmtId="0" fontId="0" fillId="4" borderId="25" xfId="0" applyFill="1" applyBorder="1"/>
    <xf numFmtId="0" fontId="0" fillId="4" borderId="32" xfId="0" applyFill="1" applyBorder="1"/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left" vertical="top"/>
    </xf>
    <xf numFmtId="0" fontId="11" fillId="4" borderId="27" xfId="0" applyFont="1" applyFill="1" applyBorder="1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2" fillId="0" borderId="0" xfId="1" applyFont="1" applyAlignment="1">
      <alignment vertical="center"/>
    </xf>
    <xf numFmtId="0" fontId="5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1" fillId="0" borderId="0" xfId="0" applyFont="1" applyAlignment="1">
      <alignment horizontal="left" vertical="top"/>
    </xf>
    <xf numFmtId="0" fontId="12" fillId="0" borderId="0" xfId="0" applyFont="1"/>
    <xf numFmtId="0" fontId="14" fillId="0" borderId="25" xfId="0" applyFont="1" applyBorder="1" applyAlignment="1">
      <alignment horizontal="center"/>
    </xf>
    <xf numFmtId="0" fontId="12" fillId="0" borderId="25" xfId="0" applyFont="1" applyBorder="1" applyAlignment="1">
      <alignment horizontal="center" wrapText="1"/>
    </xf>
    <xf numFmtId="0" fontId="12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left" vertical="center"/>
    </xf>
    <xf numFmtId="0" fontId="12" fillId="0" borderId="25" xfId="0" applyFont="1" applyBorder="1"/>
    <xf numFmtId="0" fontId="0" fillId="0" borderId="25" xfId="0" applyBorder="1" applyAlignment="1">
      <alignment horizontal="center"/>
    </xf>
    <xf numFmtId="0" fontId="8" fillId="0" borderId="0" xfId="0" applyFont="1"/>
    <xf numFmtId="0" fontId="12" fillId="0" borderId="9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center" vertical="center" wrapText="1"/>
    </xf>
    <xf numFmtId="0" fontId="12" fillId="0" borderId="9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2" fillId="0" borderId="0" xfId="0" applyFont="1" applyAlignment="1">
      <alignment horizontal="center" vertical="center" wrapText="1"/>
    </xf>
    <xf numFmtId="0" fontId="17" fillId="0" borderId="0" xfId="0" applyFont="1"/>
    <xf numFmtId="0" fontId="17" fillId="0" borderId="25" xfId="0" applyFont="1" applyBorder="1"/>
    <xf numFmtId="0" fontId="2" fillId="0" borderId="0" xfId="0" applyFont="1"/>
    <xf numFmtId="0" fontId="0" fillId="0" borderId="1" xfId="0" applyBorder="1" applyAlignment="1">
      <alignment vertical="center" wrapText="1"/>
    </xf>
    <xf numFmtId="0" fontId="3" fillId="0" borderId="19" xfId="1" applyFont="1" applyBorder="1" applyAlignment="1">
      <alignment horizontal="center"/>
    </xf>
    <xf numFmtId="0" fontId="7" fillId="4" borderId="0" xfId="0" applyFont="1" applyFill="1"/>
    <xf numFmtId="0" fontId="12" fillId="6" borderId="38" xfId="0" applyFont="1" applyFill="1" applyBorder="1" applyAlignment="1">
      <alignment horizontal="left" wrapText="1"/>
    </xf>
    <xf numFmtId="0" fontId="0" fillId="0" borderId="39" xfId="0" applyBorder="1"/>
    <xf numFmtId="0" fontId="17" fillId="0" borderId="39" xfId="0" applyFont="1" applyBorder="1"/>
    <xf numFmtId="0" fontId="0" fillId="0" borderId="15" xfId="0" applyBorder="1"/>
    <xf numFmtId="0" fontId="12" fillId="0" borderId="15" xfId="0" applyFont="1" applyBorder="1" applyAlignment="1">
      <alignment horizontal="center" wrapText="1"/>
    </xf>
    <xf numFmtId="0" fontId="17" fillId="0" borderId="15" xfId="0" applyFont="1" applyBorder="1"/>
    <xf numFmtId="0" fontId="12" fillId="0" borderId="0" xfId="0" applyFont="1" applyAlignment="1">
      <alignment horizontal="center"/>
    </xf>
    <xf numFmtId="0" fontId="12" fillId="0" borderId="12" xfId="0" applyFont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15" fillId="0" borderId="25" xfId="0" applyFont="1" applyBorder="1" applyAlignment="1">
      <alignment vertical="center"/>
    </xf>
    <xf numFmtId="0" fontId="0" fillId="0" borderId="25" xfId="0" applyBorder="1" applyAlignment="1">
      <alignment vertical="center"/>
    </xf>
    <xf numFmtId="0" fontId="9" fillId="0" borderId="21" xfId="0" applyFont="1" applyBorder="1" applyAlignment="1">
      <alignment vertical="center"/>
    </xf>
    <xf numFmtId="0" fontId="5" fillId="0" borderId="5" xfId="0" applyFont="1" applyBorder="1"/>
    <xf numFmtId="0" fontId="5" fillId="0" borderId="14" xfId="0" applyFont="1" applyBorder="1"/>
    <xf numFmtId="0" fontId="5" fillId="0" borderId="7" xfId="0" applyFont="1" applyBorder="1"/>
    <xf numFmtId="0" fontId="5" fillId="0" borderId="35" xfId="0" applyFont="1" applyBorder="1"/>
    <xf numFmtId="0" fontId="10" fillId="3" borderId="0" xfId="0" applyFont="1" applyFill="1" applyAlignment="1">
      <alignment vertical="center"/>
    </xf>
    <xf numFmtId="0" fontId="2" fillId="0" borderId="12" xfId="0" applyFont="1" applyBorder="1" applyAlignment="1">
      <alignment horizontal="center"/>
    </xf>
    <xf numFmtId="0" fontId="2" fillId="0" borderId="3" xfId="0" applyFont="1" applyBorder="1"/>
    <xf numFmtId="0" fontId="3" fillId="0" borderId="3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0" borderId="3" xfId="0" applyFont="1" applyBorder="1"/>
    <xf numFmtId="0" fontId="2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25" fillId="7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3" fillId="6" borderId="0" xfId="1" applyFont="1" applyFill="1" applyAlignment="1">
      <alignment horizontal="center"/>
    </xf>
    <xf numFmtId="0" fontId="10" fillId="4" borderId="0" xfId="0" applyFont="1" applyFill="1" applyAlignment="1">
      <alignment vertical="center"/>
    </xf>
    <xf numFmtId="0" fontId="0" fillId="4" borderId="21" xfId="0" applyFill="1" applyBorder="1"/>
    <xf numFmtId="0" fontId="2" fillId="4" borderId="8" xfId="1" applyFont="1" applyFill="1" applyBorder="1" applyAlignment="1">
      <alignment horizontal="center" vertical="center"/>
    </xf>
    <xf numFmtId="0" fontId="3" fillId="4" borderId="8" xfId="1" applyFont="1" applyFill="1" applyBorder="1" applyAlignment="1">
      <alignment horizontal="center"/>
    </xf>
    <xf numFmtId="0" fontId="3" fillId="4" borderId="3" xfId="1" applyFont="1" applyFill="1" applyBorder="1" applyAlignment="1">
      <alignment horizontal="center"/>
    </xf>
    <xf numFmtId="0" fontId="3" fillId="4" borderId="19" xfId="1" applyFont="1" applyFill="1" applyBorder="1" applyAlignment="1">
      <alignment horizontal="center"/>
    </xf>
    <xf numFmtId="0" fontId="3" fillId="4" borderId="18" xfId="1" applyFont="1" applyFill="1" applyBorder="1" applyAlignment="1">
      <alignment horizontal="center"/>
    </xf>
    <xf numFmtId="0" fontId="3" fillId="4" borderId="0" xfId="1" applyFont="1" applyFill="1" applyAlignment="1">
      <alignment horizontal="center"/>
    </xf>
    <xf numFmtId="0" fontId="3" fillId="4" borderId="15" xfId="1" applyFont="1" applyFill="1" applyBorder="1" applyAlignment="1">
      <alignment horizontal="center"/>
    </xf>
    <xf numFmtId="0" fontId="0" fillId="0" borderId="1" xfId="0" applyBorder="1"/>
    <xf numFmtId="0" fontId="21" fillId="6" borderId="1" xfId="0" applyFont="1" applyFill="1" applyBorder="1"/>
    <xf numFmtId="0" fontId="26" fillId="0" borderId="1" xfId="0" applyFont="1" applyBorder="1"/>
    <xf numFmtId="0" fontId="13" fillId="0" borderId="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6" fillId="0" borderId="0" xfId="0" applyFont="1"/>
    <xf numFmtId="0" fontId="3" fillId="6" borderId="0" xfId="0" applyFont="1" applyFill="1" applyAlignment="1">
      <alignment horizontal="center"/>
    </xf>
    <xf numFmtId="0" fontId="2" fillId="0" borderId="19" xfId="0" applyFont="1" applyBorder="1"/>
    <xf numFmtId="0" fontId="27" fillId="0" borderId="1" xfId="0" applyFont="1" applyBorder="1" applyAlignment="1">
      <alignment horizontal="center" vertical="top"/>
    </xf>
    <xf numFmtId="0" fontId="27" fillId="0" borderId="1" xfId="0" applyFont="1" applyBorder="1" applyAlignment="1">
      <alignment horizontal="center" vertical="top" wrapText="1"/>
    </xf>
    <xf numFmtId="0" fontId="27" fillId="0" borderId="4" xfId="0" applyFont="1" applyBorder="1" applyAlignment="1">
      <alignment horizontal="center" vertical="top"/>
    </xf>
    <xf numFmtId="0" fontId="28" fillId="0" borderId="8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8" fillId="0" borderId="3" xfId="0" applyFont="1" applyBorder="1" applyAlignment="1">
      <alignment horizontal="center"/>
    </xf>
    <xf numFmtId="2" fontId="28" fillId="0" borderId="1" xfId="0" applyNumberFormat="1" applyFont="1" applyBorder="1" applyAlignment="1">
      <alignment horizontal="center"/>
    </xf>
    <xf numFmtId="0" fontId="28" fillId="0" borderId="7" xfId="0" applyFont="1" applyBorder="1" applyAlignment="1">
      <alignment horizontal="center"/>
    </xf>
    <xf numFmtId="0" fontId="27" fillId="4" borderId="4" xfId="0" applyFont="1" applyFill="1" applyBorder="1" applyAlignment="1">
      <alignment horizontal="center" vertical="top" wrapText="1"/>
    </xf>
    <xf numFmtId="0" fontId="28" fillId="4" borderId="4" xfId="0" applyFont="1" applyFill="1" applyBorder="1" applyAlignment="1">
      <alignment horizontal="center"/>
    </xf>
    <xf numFmtId="0" fontId="5" fillId="0" borderId="25" xfId="0" applyFont="1" applyBorder="1" applyAlignment="1">
      <alignment vertical="top"/>
    </xf>
    <xf numFmtId="0" fontId="5" fillId="0" borderId="25" xfId="0" applyFont="1" applyBorder="1" applyAlignment="1">
      <alignment horizontal="center" vertical="top" wrapText="1"/>
    </xf>
    <xf numFmtId="0" fontId="27" fillId="0" borderId="25" xfId="0" applyFont="1" applyBorder="1" applyAlignment="1">
      <alignment horizontal="center" vertical="top"/>
    </xf>
    <xf numFmtId="0" fontId="27" fillId="0" borderId="25" xfId="0" applyFont="1" applyBorder="1" applyAlignment="1">
      <alignment vertical="top" wrapText="1"/>
    </xf>
    <xf numFmtId="0" fontId="28" fillId="0" borderId="25" xfId="0" applyFont="1" applyBorder="1" applyAlignment="1">
      <alignment horizontal="center"/>
    </xf>
    <xf numFmtId="49" fontId="28" fillId="0" borderId="25" xfId="0" applyNumberFormat="1" applyFont="1" applyBorder="1" applyAlignment="1">
      <alignment horizontal="center"/>
    </xf>
    <xf numFmtId="0" fontId="27" fillId="0" borderId="25" xfId="0" applyFont="1" applyBorder="1"/>
    <xf numFmtId="2" fontId="28" fillId="4" borderId="4" xfId="0" applyNumberFormat="1" applyFont="1" applyFill="1" applyBorder="1" applyAlignment="1">
      <alignment horizontal="center"/>
    </xf>
    <xf numFmtId="0" fontId="5" fillId="0" borderId="15" xfId="0" applyFont="1" applyBorder="1" applyAlignment="1">
      <alignment vertical="top"/>
    </xf>
    <xf numFmtId="0" fontId="5" fillId="0" borderId="15" xfId="0" applyFont="1" applyBorder="1" applyAlignment="1">
      <alignment vertical="top" wrapText="1"/>
    </xf>
    <xf numFmtId="0" fontId="5" fillId="0" borderId="15" xfId="0" applyFont="1" applyBorder="1" applyAlignment="1">
      <alignment horizontal="center" vertical="top"/>
    </xf>
    <xf numFmtId="0" fontId="5" fillId="0" borderId="1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/>
    </xf>
    <xf numFmtId="4" fontId="25" fillId="7" borderId="2" xfId="0" applyNumberFormat="1" applyFont="1" applyFill="1" applyBorder="1" applyAlignment="1">
      <alignment horizontal="center"/>
    </xf>
    <xf numFmtId="0" fontId="25" fillId="7" borderId="2" xfId="0" applyFont="1" applyFill="1" applyBorder="1" applyAlignment="1">
      <alignment horizontal="center"/>
    </xf>
    <xf numFmtId="0" fontId="2" fillId="7" borderId="18" xfId="1" applyFont="1" applyFill="1" applyBorder="1" applyAlignment="1">
      <alignment horizontal="center"/>
    </xf>
    <xf numFmtId="0" fontId="2" fillId="4" borderId="23" xfId="1" applyFont="1" applyFill="1" applyBorder="1" applyAlignment="1">
      <alignment vertic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top"/>
    </xf>
    <xf numFmtId="0" fontId="2" fillId="4" borderId="41" xfId="1" applyFont="1" applyFill="1" applyBorder="1" applyAlignment="1">
      <alignment horizontal="center" vertical="center" wrapText="1"/>
    </xf>
    <xf numFmtId="0" fontId="12" fillId="0" borderId="0" xfId="0" applyFont="1" applyAlignment="1">
      <alignment vertical="top" wrapText="1"/>
    </xf>
    <xf numFmtId="0" fontId="0" fillId="4" borderId="0" xfId="0" applyFill="1" applyAlignment="1">
      <alignment vertical="center"/>
    </xf>
    <xf numFmtId="0" fontId="30" fillId="0" borderId="25" xfId="0" applyFont="1" applyBorder="1" applyAlignment="1">
      <alignment horizontal="center" vertical="center"/>
    </xf>
    <xf numFmtId="0" fontId="29" fillId="0" borderId="25" xfId="0" applyFont="1" applyBorder="1" applyAlignment="1">
      <alignment vertical="center"/>
    </xf>
    <xf numFmtId="0" fontId="30" fillId="0" borderId="25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/>
    </xf>
    <xf numFmtId="0" fontId="31" fillId="0" borderId="0" xfId="0" applyFont="1" applyAlignment="1">
      <alignment vertical="center"/>
    </xf>
    <xf numFmtId="0" fontId="30" fillId="0" borderId="39" xfId="0" applyFont="1" applyBorder="1" applyAlignment="1">
      <alignment horizontal="center" vertical="center" wrapText="1"/>
    </xf>
    <xf numFmtId="0" fontId="30" fillId="0" borderId="40" xfId="0" applyFont="1" applyBorder="1" applyAlignment="1">
      <alignment horizontal="center" vertical="center" wrapText="1"/>
    </xf>
    <xf numFmtId="0" fontId="30" fillId="0" borderId="39" xfId="0" applyFont="1" applyBorder="1" applyAlignment="1">
      <alignment horizontal="center" vertical="center"/>
    </xf>
    <xf numFmtId="0" fontId="30" fillId="4" borderId="39" xfId="0" applyFont="1" applyFill="1" applyBorder="1" applyAlignment="1">
      <alignment vertical="center"/>
    </xf>
    <xf numFmtId="0" fontId="30" fillId="4" borderId="40" xfId="0" applyFont="1" applyFill="1" applyBorder="1" applyAlignment="1">
      <alignment vertical="center"/>
    </xf>
    <xf numFmtId="0" fontId="29" fillId="4" borderId="25" xfId="0" applyFont="1" applyFill="1" applyBorder="1" applyAlignment="1">
      <alignment vertical="center"/>
    </xf>
    <xf numFmtId="0" fontId="0" fillId="4" borderId="25" xfId="0" applyFill="1" applyBorder="1" applyAlignment="1">
      <alignment vertical="center"/>
    </xf>
    <xf numFmtId="0" fontId="29" fillId="0" borderId="12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30" fillId="0" borderId="0" xfId="0" applyFont="1" applyAlignment="1">
      <alignment vertical="center" wrapText="1"/>
    </xf>
    <xf numFmtId="0" fontId="29" fillId="0" borderId="0" xfId="0" applyFont="1" applyAlignment="1">
      <alignment vertical="center"/>
    </xf>
    <xf numFmtId="0" fontId="30" fillId="0" borderId="59" xfId="0" applyFont="1" applyBorder="1" applyAlignment="1">
      <alignment horizontal="center" vertical="center" wrapText="1"/>
    </xf>
    <xf numFmtId="49" fontId="32" fillId="0" borderId="12" xfId="0" applyNumberFormat="1" applyFont="1" applyBorder="1" applyAlignment="1">
      <alignment horizontal="center"/>
    </xf>
    <xf numFmtId="1" fontId="22" fillId="0" borderId="3" xfId="0" applyNumberFormat="1" applyFont="1" applyBorder="1" applyAlignment="1">
      <alignment horizontal="center"/>
    </xf>
    <xf numFmtId="0" fontId="32" fillId="0" borderId="12" xfId="0" applyFont="1" applyBorder="1" applyAlignment="1">
      <alignment horizontal="center"/>
    </xf>
    <xf numFmtId="0" fontId="32" fillId="0" borderId="3" xfId="0" applyFont="1" applyBorder="1"/>
    <xf numFmtId="0" fontId="33" fillId="0" borderId="3" xfId="0" applyFont="1" applyBorder="1" applyAlignment="1">
      <alignment horizontal="center"/>
    </xf>
    <xf numFmtId="1" fontId="33" fillId="0" borderId="3" xfId="0" applyNumberFormat="1" applyFont="1" applyBorder="1" applyAlignment="1">
      <alignment horizontal="center"/>
    </xf>
    <xf numFmtId="0" fontId="34" fillId="0" borderId="12" xfId="0" applyFont="1" applyBorder="1" applyAlignment="1">
      <alignment horizontal="center"/>
    </xf>
    <xf numFmtId="0" fontId="34" fillId="0" borderId="3" xfId="0" applyFont="1" applyBorder="1"/>
    <xf numFmtId="0" fontId="35" fillId="0" borderId="3" xfId="0" applyFont="1" applyBorder="1" applyAlignment="1">
      <alignment horizontal="center"/>
    </xf>
    <xf numFmtId="1" fontId="35" fillId="0" borderId="3" xfId="0" applyNumberFormat="1" applyFont="1" applyBorder="1" applyAlignment="1">
      <alignment horizontal="center"/>
    </xf>
    <xf numFmtId="164" fontId="22" fillId="0" borderId="3" xfId="0" applyNumberFormat="1" applyFont="1" applyBorder="1" applyAlignment="1">
      <alignment horizontal="center"/>
    </xf>
    <xf numFmtId="0" fontId="36" fillId="6" borderId="1" xfId="0" applyFont="1" applyFill="1" applyBorder="1" applyAlignment="1">
      <alignment horizontal="center"/>
    </xf>
    <xf numFmtId="0" fontId="37" fillId="0" borderId="1" xfId="0" applyFont="1" applyBorder="1" applyAlignment="1">
      <alignment horizontal="center"/>
    </xf>
    <xf numFmtId="49" fontId="28" fillId="0" borderId="8" xfId="0" applyNumberFormat="1" applyFont="1" applyBorder="1" applyAlignment="1">
      <alignment horizontal="center"/>
    </xf>
    <xf numFmtId="0" fontId="38" fillId="0" borderId="8" xfId="0" applyFont="1" applyBorder="1" applyAlignment="1">
      <alignment horizontal="center"/>
    </xf>
    <xf numFmtId="1" fontId="25" fillId="7" borderId="1" xfId="0" applyNumberFormat="1" applyFont="1" applyFill="1" applyBorder="1" applyAlignment="1">
      <alignment horizontal="center"/>
    </xf>
    <xf numFmtId="0" fontId="30" fillId="0" borderId="61" xfId="0" applyFont="1" applyBorder="1" applyAlignment="1">
      <alignment horizontal="center" vertical="center" wrapText="1"/>
    </xf>
    <xf numFmtId="0" fontId="39" fillId="0" borderId="21" xfId="0" applyFont="1" applyBorder="1" applyAlignment="1">
      <alignment vertical="center"/>
    </xf>
    <xf numFmtId="0" fontId="40" fillId="6" borderId="27" xfId="0" applyFont="1" applyFill="1" applyBorder="1"/>
    <xf numFmtId="0" fontId="40" fillId="4" borderId="27" xfId="0" applyFont="1" applyFill="1" applyBorder="1"/>
    <xf numFmtId="0" fontId="42" fillId="4" borderId="25" xfId="0" applyFont="1" applyFill="1" applyBorder="1"/>
    <xf numFmtId="0" fontId="42" fillId="4" borderId="32" xfId="0" applyFont="1" applyFill="1" applyBorder="1"/>
    <xf numFmtId="0" fontId="43" fillId="0" borderId="16" xfId="0" applyFont="1" applyBorder="1" applyAlignment="1">
      <alignment horizontal="center"/>
    </xf>
    <xf numFmtId="1" fontId="43" fillId="0" borderId="5" xfId="0" applyNumberFormat="1" applyFont="1" applyBorder="1" applyAlignment="1">
      <alignment horizontal="center"/>
    </xf>
    <xf numFmtId="0" fontId="29" fillId="0" borderId="25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0" fontId="0" fillId="0" borderId="39" xfId="0" applyBorder="1" applyAlignment="1">
      <alignment vertical="center"/>
    </xf>
    <xf numFmtId="0" fontId="30" fillId="0" borderId="15" xfId="0" applyFont="1" applyBorder="1" applyAlignment="1">
      <alignment horizontal="center" vertical="center"/>
    </xf>
    <xf numFmtId="0" fontId="0" fillId="0" borderId="15" xfId="0" applyBorder="1" applyAlignment="1">
      <alignment vertical="center"/>
    </xf>
    <xf numFmtId="0" fontId="28" fillId="0" borderId="12" xfId="0" applyFont="1" applyBorder="1" applyAlignment="1">
      <alignment horizontal="center" vertical="center"/>
    </xf>
    <xf numFmtId="0" fontId="28" fillId="0" borderId="14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/>
    </xf>
    <xf numFmtId="0" fontId="27" fillId="0" borderId="12" xfId="0" applyFont="1" applyBorder="1" applyAlignment="1">
      <alignment horizontal="center"/>
    </xf>
    <xf numFmtId="0" fontId="27" fillId="0" borderId="13" xfId="0" applyFont="1" applyBorder="1" applyAlignment="1">
      <alignment horizontal="center"/>
    </xf>
    <xf numFmtId="0" fontId="27" fillId="0" borderId="14" xfId="0" applyFont="1" applyBorder="1" applyAlignment="1">
      <alignment horizontal="center"/>
    </xf>
    <xf numFmtId="0" fontId="2" fillId="0" borderId="25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5" borderId="26" xfId="0" applyFont="1" applyFill="1" applyBorder="1" applyAlignment="1">
      <alignment horizontal="center" vertical="top"/>
    </xf>
    <xf numFmtId="0" fontId="1" fillId="5" borderId="27" xfId="0" applyFont="1" applyFill="1" applyBorder="1" applyAlignment="1">
      <alignment horizontal="center" vertical="top"/>
    </xf>
    <xf numFmtId="0" fontId="1" fillId="5" borderId="44" xfId="0" applyFont="1" applyFill="1" applyBorder="1" applyAlignment="1">
      <alignment horizontal="center" vertical="top"/>
    </xf>
    <xf numFmtId="0" fontId="1" fillId="5" borderId="28" xfId="0" applyFont="1" applyFill="1" applyBorder="1" applyAlignment="1">
      <alignment horizontal="center" vertical="top"/>
    </xf>
    <xf numFmtId="0" fontId="1" fillId="5" borderId="4" xfId="0" applyFont="1" applyFill="1" applyBorder="1" applyAlignment="1">
      <alignment horizontal="center" vertical="top"/>
    </xf>
    <xf numFmtId="0" fontId="1" fillId="5" borderId="23" xfId="0" applyFont="1" applyFill="1" applyBorder="1" applyAlignment="1">
      <alignment horizontal="center" vertical="top"/>
    </xf>
    <xf numFmtId="0" fontId="1" fillId="5" borderId="24" xfId="0" applyFont="1" applyFill="1" applyBorder="1" applyAlignment="1">
      <alignment horizontal="center" vertical="top"/>
    </xf>
    <xf numFmtId="0" fontId="38" fillId="0" borderId="5" xfId="0" applyFont="1" applyBorder="1" applyAlignment="1">
      <alignment horizontal="center" vertical="center"/>
    </xf>
    <xf numFmtId="0" fontId="38" fillId="0" borderId="13" xfId="0" applyFont="1" applyBorder="1" applyAlignment="1">
      <alignment horizontal="center" vertical="center"/>
    </xf>
    <xf numFmtId="0" fontId="38" fillId="0" borderId="5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/>
    </xf>
    <xf numFmtId="0" fontId="28" fillId="0" borderId="13" xfId="0" applyFont="1" applyBorder="1" applyAlignment="1">
      <alignment horizontal="center" vertical="center"/>
    </xf>
    <xf numFmtId="0" fontId="28" fillId="0" borderId="51" xfId="0" applyFont="1" applyBorder="1" applyAlignment="1">
      <alignment horizontal="center" vertical="center"/>
    </xf>
    <xf numFmtId="0" fontId="27" fillId="0" borderId="4" xfId="0" applyFont="1" applyBorder="1" applyAlignment="1">
      <alignment horizontal="left" wrapText="1"/>
    </xf>
    <xf numFmtId="0" fontId="27" fillId="0" borderId="23" xfId="0" applyFont="1" applyBorder="1" applyAlignment="1">
      <alignment horizontal="left" wrapText="1"/>
    </xf>
    <xf numFmtId="0" fontId="27" fillId="0" borderId="24" xfId="0" applyFont="1" applyBorder="1" applyAlignment="1">
      <alignment horizontal="left" wrapText="1"/>
    </xf>
    <xf numFmtId="0" fontId="0" fillId="0" borderId="37" xfId="0" applyBorder="1" applyAlignment="1">
      <alignment horizontal="center"/>
    </xf>
    <xf numFmtId="0" fontId="0" fillId="0" borderId="52" xfId="0" applyBorder="1" applyAlignment="1">
      <alignment horizontal="center"/>
    </xf>
    <xf numFmtId="0" fontId="40" fillId="0" borderId="44" xfId="0" applyFont="1" applyBorder="1" applyAlignment="1">
      <alignment horizontal="center" vertical="center"/>
    </xf>
    <xf numFmtId="0" fontId="40" fillId="0" borderId="43" xfId="0" applyFont="1" applyBorder="1" applyAlignment="1">
      <alignment horizontal="center" vertical="center"/>
    </xf>
    <xf numFmtId="0" fontId="40" fillId="0" borderId="42" xfId="0" applyFont="1" applyBorder="1" applyAlignment="1">
      <alignment horizontal="center" vertical="center"/>
    </xf>
    <xf numFmtId="0" fontId="2" fillId="0" borderId="44" xfId="0" applyFont="1" applyBorder="1" applyAlignment="1">
      <alignment horizontal="center"/>
    </xf>
    <xf numFmtId="0" fontId="2" fillId="0" borderId="43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28" fillId="0" borderId="6" xfId="0" applyFont="1" applyBorder="1" applyAlignment="1">
      <alignment horizontal="center" vertical="center"/>
    </xf>
    <xf numFmtId="0" fontId="28" fillId="0" borderId="43" xfId="0" applyFont="1" applyBorder="1" applyAlignment="1">
      <alignment horizontal="center" vertical="center"/>
    </xf>
    <xf numFmtId="0" fontId="28" fillId="0" borderId="49" xfId="0" applyFont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27" fillId="0" borderId="4" xfId="0" applyFont="1" applyBorder="1" applyAlignment="1">
      <alignment horizontal="center" vertical="top"/>
    </xf>
    <xf numFmtId="0" fontId="27" fillId="0" borderId="23" xfId="0" applyFont="1" applyBorder="1" applyAlignment="1">
      <alignment horizontal="center" vertical="top"/>
    </xf>
    <xf numFmtId="0" fontId="27" fillId="0" borderId="24" xfId="0" applyFont="1" applyBorder="1" applyAlignment="1">
      <alignment horizontal="center" vertical="top"/>
    </xf>
    <xf numFmtId="0" fontId="5" fillId="0" borderId="25" xfId="0" applyFont="1" applyBorder="1" applyAlignment="1">
      <alignment horizontal="center" vertical="top" wrapText="1"/>
    </xf>
    <xf numFmtId="0" fontId="41" fillId="0" borderId="12" xfId="0" applyFont="1" applyBorder="1" applyAlignment="1">
      <alignment horizontal="center"/>
    </xf>
    <xf numFmtId="0" fontId="41" fillId="0" borderId="13" xfId="0" applyFont="1" applyBorder="1" applyAlignment="1">
      <alignment horizontal="center"/>
    </xf>
    <xf numFmtId="0" fontId="41" fillId="0" borderId="14" xfId="0" applyFont="1" applyBorder="1" applyAlignment="1">
      <alignment horizontal="center"/>
    </xf>
    <xf numFmtId="0" fontId="41" fillId="7" borderId="36" xfId="0" applyFont="1" applyFill="1" applyBorder="1" applyAlignment="1">
      <alignment horizontal="center"/>
    </xf>
    <xf numFmtId="0" fontId="41" fillId="7" borderId="37" xfId="0" applyFont="1" applyFill="1" applyBorder="1" applyAlignment="1">
      <alignment horizontal="center"/>
    </xf>
    <xf numFmtId="0" fontId="41" fillId="7" borderId="35" xfId="0" applyFont="1" applyFill="1" applyBorder="1" applyAlignment="1">
      <alignment horizontal="center"/>
    </xf>
    <xf numFmtId="0" fontId="42" fillId="0" borderId="12" xfId="0" applyFont="1" applyBorder="1" applyAlignment="1">
      <alignment horizontal="center"/>
    </xf>
    <xf numFmtId="0" fontId="42" fillId="0" borderId="13" xfId="0" applyFont="1" applyBorder="1" applyAlignment="1">
      <alignment horizontal="center"/>
    </xf>
    <xf numFmtId="0" fontId="42" fillId="0" borderId="14" xfId="0" applyFont="1" applyBorder="1" applyAlignment="1">
      <alignment horizontal="center"/>
    </xf>
    <xf numFmtId="0" fontId="42" fillId="0" borderId="36" xfId="0" applyFont="1" applyBorder="1" applyAlignment="1">
      <alignment horizontal="center"/>
    </xf>
    <xf numFmtId="0" fontId="42" fillId="0" borderId="37" xfId="0" applyFont="1" applyBorder="1" applyAlignment="1">
      <alignment horizontal="center"/>
    </xf>
    <xf numFmtId="0" fontId="42" fillId="0" borderId="35" xfId="0" applyFont="1" applyBorder="1" applyAlignment="1">
      <alignment horizontal="center"/>
    </xf>
    <xf numFmtId="0" fontId="2" fillId="2" borderId="16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50" xfId="0" applyFont="1" applyFill="1" applyBorder="1" applyAlignment="1">
      <alignment horizontal="center" vertical="center"/>
    </xf>
    <xf numFmtId="0" fontId="28" fillId="0" borderId="12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30" fillId="0" borderId="12" xfId="0" applyFont="1" applyBorder="1" applyAlignment="1">
      <alignment horizontal="center" vertical="center" wrapText="1"/>
    </xf>
    <xf numFmtId="0" fontId="30" fillId="0" borderId="14" xfId="0" applyFont="1" applyBorder="1" applyAlignment="1">
      <alignment horizontal="center" vertical="center" wrapText="1"/>
    </xf>
    <xf numFmtId="0" fontId="1" fillId="5" borderId="55" xfId="0" applyFont="1" applyFill="1" applyBorder="1" applyAlignment="1">
      <alignment horizontal="center" vertical="top"/>
    </xf>
    <xf numFmtId="0" fontId="1" fillId="5" borderId="56" xfId="0" applyFont="1" applyFill="1" applyBorder="1" applyAlignment="1">
      <alignment horizontal="center" vertical="top"/>
    </xf>
    <xf numFmtId="0" fontId="1" fillId="5" borderId="57" xfId="0" applyFont="1" applyFill="1" applyBorder="1" applyAlignment="1">
      <alignment horizontal="center" vertical="top"/>
    </xf>
    <xf numFmtId="0" fontId="1" fillId="5" borderId="58" xfId="0" applyFont="1" applyFill="1" applyBorder="1" applyAlignment="1">
      <alignment horizontal="center" vertical="top"/>
    </xf>
    <xf numFmtId="0" fontId="1" fillId="0" borderId="54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53" xfId="0" applyFont="1" applyBorder="1" applyAlignment="1">
      <alignment horizontal="center"/>
    </xf>
    <xf numFmtId="0" fontId="2" fillId="0" borderId="0" xfId="0" applyFont="1"/>
    <xf numFmtId="0" fontId="0" fillId="0" borderId="0" xfId="0"/>
    <xf numFmtId="0" fontId="1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30" fillId="0" borderId="15" xfId="0" applyFont="1" applyBorder="1" applyAlignment="1">
      <alignment horizontal="center" vertical="center" wrapText="1"/>
    </xf>
    <xf numFmtId="0" fontId="30" fillId="0" borderId="59" xfId="0" applyFont="1" applyBorder="1" applyAlignment="1">
      <alignment horizontal="center" vertical="center" wrapText="1"/>
    </xf>
    <xf numFmtId="0" fontId="30" fillId="0" borderId="60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12" fillId="6" borderId="45" xfId="0" applyFont="1" applyFill="1" applyBorder="1" applyAlignment="1">
      <alignment horizontal="center" wrapText="1"/>
    </xf>
    <xf numFmtId="0" fontId="12" fillId="6" borderId="46" xfId="0" applyFont="1" applyFill="1" applyBorder="1" applyAlignment="1">
      <alignment horizontal="center" wrapText="1"/>
    </xf>
    <xf numFmtId="0" fontId="12" fillId="6" borderId="47" xfId="0" applyFont="1" applyFill="1" applyBorder="1" applyAlignment="1">
      <alignment horizontal="center" wrapText="1"/>
    </xf>
    <xf numFmtId="0" fontId="12" fillId="6" borderId="48" xfId="0" applyFont="1" applyFill="1" applyBorder="1" applyAlignment="1">
      <alignment horizontal="center" wrapText="1"/>
    </xf>
    <xf numFmtId="0" fontId="19" fillId="0" borderId="0" xfId="0" applyFont="1" applyAlignment="1">
      <alignment horizontal="center" wrapText="1"/>
    </xf>
    <xf numFmtId="0" fontId="14" fillId="0" borderId="0" xfId="0" applyFont="1" applyAlignment="1">
      <alignment horizontal="center" wrapText="1"/>
    </xf>
    <xf numFmtId="0" fontId="12" fillId="0" borderId="12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0" fillId="0" borderId="13" xfId="0" applyFont="1" applyBorder="1" applyAlignment="1">
      <alignment horizontal="center" vertical="center" wrapText="1"/>
    </xf>
    <xf numFmtId="0" fontId="18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1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 wrapText="1"/>
    </xf>
    <xf numFmtId="0" fontId="30" fillId="0" borderId="10" xfId="0" applyFont="1" applyBorder="1" applyAlignment="1">
      <alignment horizontal="center" vertical="center" wrapText="1"/>
    </xf>
    <xf numFmtId="0" fontId="30" fillId="0" borderId="62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caillebotis.net/" TargetMode="External"/><Relationship Id="rId2" Type="http://schemas.openxmlformats.org/officeDocument/2006/relationships/hyperlink" Target="http://www.caillebotis.net/" TargetMode="External"/><Relationship Id="rId1" Type="http://schemas.openxmlformats.org/officeDocument/2006/relationships/hyperlink" Target="http://www.caillebotis.net/" TargetMode="Externa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://www.caillebotis.net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89"/>
  <sheetViews>
    <sheetView zoomScale="85" zoomScaleNormal="85" workbookViewId="0">
      <pane xSplit="2" ySplit="8" topLeftCell="C47" activePane="bottomRight" state="frozen"/>
      <selection pane="topRight" activeCell="C1" sqref="C1"/>
      <selection pane="bottomLeft" activeCell="A9" sqref="A9"/>
      <selection pane="bottomRight" activeCell="C1" sqref="C1"/>
    </sheetView>
  </sheetViews>
  <sheetFormatPr baseColWidth="10" defaultRowHeight="14.4" x14ac:dyDescent="0.3"/>
  <cols>
    <col min="1" max="1" width="25.6640625" customWidth="1"/>
    <col min="2" max="3" width="35.5546875" customWidth="1"/>
    <col min="4" max="4" width="18.5546875" customWidth="1"/>
    <col min="5" max="5" width="13" customWidth="1"/>
    <col min="6" max="6" width="12.33203125" customWidth="1"/>
    <col min="7" max="7" width="15.109375" customWidth="1"/>
    <col min="12" max="12" width="16.6640625" customWidth="1"/>
  </cols>
  <sheetData>
    <row r="1" spans="1:17" ht="37.200000000000003" customHeight="1" thickBot="1" x14ac:dyDescent="0.35">
      <c r="A1" s="173" t="s">
        <v>173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</row>
    <row r="2" spans="1:17" ht="43.95" customHeight="1" x14ac:dyDescent="0.45">
      <c r="A2" s="8" t="s">
        <v>174</v>
      </c>
      <c r="B2" s="9" t="s">
        <v>16</v>
      </c>
      <c r="C2" s="226" t="s">
        <v>59</v>
      </c>
      <c r="D2" s="227"/>
      <c r="E2" s="227"/>
      <c r="F2" s="227"/>
      <c r="G2" s="228"/>
      <c r="H2" s="174"/>
      <c r="I2" s="175"/>
      <c r="J2" s="226" t="s">
        <v>60</v>
      </c>
      <c r="K2" s="227"/>
      <c r="L2" s="227"/>
      <c r="M2" s="227"/>
      <c r="N2" s="227"/>
      <c r="O2" s="227"/>
      <c r="P2" s="228"/>
      <c r="Q2" s="10"/>
    </row>
    <row r="3" spans="1:17" x14ac:dyDescent="0.3">
      <c r="A3" s="68" t="s">
        <v>19</v>
      </c>
      <c r="B3" s="69"/>
      <c r="C3" s="240">
        <v>29</v>
      </c>
      <c r="D3" s="241"/>
      <c r="E3" s="241"/>
      <c r="F3" s="241"/>
      <c r="G3" s="241"/>
      <c r="H3" s="242"/>
      <c r="I3" s="176"/>
      <c r="J3" s="246" t="s">
        <v>147</v>
      </c>
      <c r="K3" s="247"/>
      <c r="L3" s="247"/>
      <c r="M3" s="247"/>
      <c r="N3" s="247"/>
      <c r="O3" s="247"/>
      <c r="P3" s="248"/>
      <c r="Q3" s="6"/>
    </row>
    <row r="4" spans="1:17" ht="15" thickBot="1" x14ac:dyDescent="0.35">
      <c r="A4" s="70" t="s">
        <v>20</v>
      </c>
      <c r="B4" s="71"/>
      <c r="C4" s="243">
        <v>10</v>
      </c>
      <c r="D4" s="244"/>
      <c r="E4" s="244"/>
      <c r="F4" s="244"/>
      <c r="G4" s="244"/>
      <c r="H4" s="245"/>
      <c r="I4" s="177"/>
      <c r="J4" s="249"/>
      <c r="K4" s="250"/>
      <c r="L4" s="250"/>
      <c r="M4" s="250"/>
      <c r="N4" s="250"/>
      <c r="O4" s="250"/>
      <c r="P4" s="251"/>
      <c r="Q4" s="7"/>
    </row>
    <row r="5" spans="1:17" ht="14.4" customHeight="1" x14ac:dyDescent="0.3">
      <c r="A5" s="72" t="s">
        <v>6</v>
      </c>
      <c r="B5" s="72"/>
      <c r="C5" s="72"/>
      <c r="D5" s="72"/>
      <c r="E5" s="72"/>
      <c r="F5" s="72"/>
      <c r="G5" s="72"/>
      <c r="H5" s="72"/>
      <c r="I5" s="86"/>
      <c r="J5" s="72"/>
      <c r="K5" s="72"/>
      <c r="L5" s="72"/>
      <c r="M5" s="72"/>
      <c r="N5" s="72"/>
      <c r="O5" s="72"/>
      <c r="P5" s="72"/>
      <c r="Q5" s="72"/>
    </row>
    <row r="6" spans="1:17" ht="21.6" customHeight="1" thickBot="1" x14ac:dyDescent="0.35">
      <c r="A6" s="72"/>
      <c r="B6" s="72"/>
      <c r="C6" s="72"/>
      <c r="D6" s="72"/>
      <c r="E6" s="72"/>
      <c r="F6" s="72"/>
      <c r="G6" s="72"/>
      <c r="H6" s="72"/>
      <c r="I6" s="86"/>
      <c r="J6" s="72"/>
      <c r="K6" s="72"/>
      <c r="L6" s="72"/>
      <c r="M6" s="72"/>
      <c r="N6" s="72"/>
      <c r="O6" s="72"/>
      <c r="P6" s="72"/>
      <c r="Q6" s="72"/>
    </row>
    <row r="7" spans="1:17" ht="32.4" thickBot="1" x14ac:dyDescent="0.35">
      <c r="A7" s="192" t="s">
        <v>71</v>
      </c>
      <c r="B7" s="192"/>
      <c r="C7" s="192"/>
      <c r="D7" s="131" t="s">
        <v>0</v>
      </c>
      <c r="E7" s="131" t="s">
        <v>104</v>
      </c>
      <c r="F7" s="131" t="s">
        <v>105</v>
      </c>
      <c r="G7" s="132" t="s">
        <v>106</v>
      </c>
      <c r="H7" s="133" t="s">
        <v>107</v>
      </c>
      <c r="I7" s="136"/>
      <c r="J7" s="192" t="s">
        <v>113</v>
      </c>
      <c r="K7" s="192"/>
      <c r="L7" s="131" t="s">
        <v>0</v>
      </c>
      <c r="M7" s="131" t="s">
        <v>104</v>
      </c>
      <c r="N7" s="131" t="s">
        <v>114</v>
      </c>
      <c r="O7" s="132" t="s">
        <v>106</v>
      </c>
      <c r="P7" s="133" t="s">
        <v>7</v>
      </c>
      <c r="Q7" s="4"/>
    </row>
    <row r="8" spans="1:17" ht="25.95" customHeight="1" thickBot="1" x14ac:dyDescent="0.35">
      <c r="A8" s="134" t="s">
        <v>72</v>
      </c>
      <c r="B8" s="134" t="s">
        <v>73</v>
      </c>
      <c r="C8" s="193" t="s">
        <v>74</v>
      </c>
      <c r="D8" s="193"/>
      <c r="E8" s="134"/>
      <c r="F8" s="134" t="s">
        <v>108</v>
      </c>
      <c r="G8" s="135" t="s">
        <v>109</v>
      </c>
      <c r="H8" s="5"/>
      <c r="I8" s="87"/>
      <c r="J8" s="134" t="s">
        <v>72</v>
      </c>
      <c r="K8" s="193" t="s">
        <v>74</v>
      </c>
      <c r="L8" s="193"/>
      <c r="M8" s="134"/>
      <c r="N8" s="134" t="s">
        <v>108</v>
      </c>
      <c r="O8" s="135" t="s">
        <v>109</v>
      </c>
      <c r="P8" s="5"/>
      <c r="Q8" s="130"/>
    </row>
    <row r="9" spans="1:17" x14ac:dyDescent="0.3">
      <c r="A9" s="252" t="s">
        <v>1</v>
      </c>
      <c r="B9" s="253"/>
      <c r="C9" s="253"/>
      <c r="D9" s="253"/>
      <c r="E9" s="253"/>
      <c r="F9" s="253"/>
      <c r="G9" s="253"/>
      <c r="H9" s="254"/>
      <c r="I9" s="88"/>
      <c r="J9" s="252" t="s">
        <v>1</v>
      </c>
      <c r="K9" s="253"/>
      <c r="L9" s="253"/>
      <c r="M9" s="253"/>
      <c r="N9" s="253"/>
      <c r="O9" s="253"/>
      <c r="P9" s="254"/>
      <c r="Q9" s="4"/>
    </row>
    <row r="10" spans="1:17" x14ac:dyDescent="0.3">
      <c r="A10" s="158">
        <v>3</v>
      </c>
      <c r="B10" s="159" t="s">
        <v>75</v>
      </c>
      <c r="C10" s="159" t="s">
        <v>76</v>
      </c>
      <c r="D10" s="160" t="s">
        <v>3</v>
      </c>
      <c r="E10" s="160">
        <v>1</v>
      </c>
      <c r="F10" s="161">
        <v>15</v>
      </c>
      <c r="G10" s="75"/>
      <c r="H10" s="2"/>
      <c r="I10" s="89"/>
      <c r="J10" s="73">
        <v>-1</v>
      </c>
      <c r="K10" s="74"/>
      <c r="L10" s="75" t="s">
        <v>2</v>
      </c>
      <c r="M10" s="75"/>
      <c r="N10" s="75">
        <v>34.200000000000003</v>
      </c>
      <c r="O10" s="75"/>
      <c r="P10" s="2"/>
      <c r="Q10" s="4"/>
    </row>
    <row r="11" spans="1:17" x14ac:dyDescent="0.3">
      <c r="A11" s="158">
        <v>3</v>
      </c>
      <c r="B11" s="159" t="s">
        <v>75</v>
      </c>
      <c r="C11" s="159" t="s">
        <v>77</v>
      </c>
      <c r="D11" s="160" t="s">
        <v>2</v>
      </c>
      <c r="E11" s="160">
        <v>1</v>
      </c>
      <c r="F11" s="160">
        <v>3</v>
      </c>
      <c r="G11" s="75"/>
      <c r="H11" s="1"/>
      <c r="I11" s="90"/>
      <c r="J11" s="73">
        <v>-1</v>
      </c>
      <c r="K11" s="74"/>
      <c r="L11" s="75" t="s">
        <v>3</v>
      </c>
      <c r="M11" s="75"/>
      <c r="N11" s="75">
        <v>0</v>
      </c>
      <c r="O11" s="75"/>
      <c r="P11" s="1"/>
      <c r="Q11" s="4"/>
    </row>
    <row r="12" spans="1:17" x14ac:dyDescent="0.3">
      <c r="A12" s="158">
        <v>3</v>
      </c>
      <c r="B12" s="159" t="s">
        <v>75</v>
      </c>
      <c r="C12" s="159" t="s">
        <v>78</v>
      </c>
      <c r="D12" s="160" t="s">
        <v>79</v>
      </c>
      <c r="E12" s="160">
        <v>1</v>
      </c>
      <c r="F12" s="160">
        <v>120</v>
      </c>
      <c r="G12" s="75"/>
      <c r="H12" s="1"/>
      <c r="I12" s="90"/>
      <c r="J12" s="73">
        <v>-1</v>
      </c>
      <c r="K12" s="74"/>
      <c r="L12" s="75" t="s">
        <v>4</v>
      </c>
      <c r="M12" s="75"/>
      <c r="N12" s="75">
        <v>0</v>
      </c>
      <c r="O12" s="75"/>
      <c r="P12" s="1"/>
      <c r="Q12" s="4"/>
    </row>
    <row r="13" spans="1:17" x14ac:dyDescent="0.3">
      <c r="A13" s="156" t="s">
        <v>158</v>
      </c>
      <c r="B13" s="159" t="s">
        <v>75</v>
      </c>
      <c r="C13" s="159" t="s">
        <v>80</v>
      </c>
      <c r="D13" s="160" t="s">
        <v>3</v>
      </c>
      <c r="E13" s="160">
        <v>1</v>
      </c>
      <c r="F13" s="161">
        <v>40</v>
      </c>
      <c r="G13" s="81"/>
      <c r="H13" s="52"/>
      <c r="I13" s="91"/>
      <c r="J13" s="73">
        <v>-1</v>
      </c>
      <c r="K13" s="74"/>
      <c r="L13" s="75" t="s">
        <v>115</v>
      </c>
      <c r="M13" s="75">
        <v>2</v>
      </c>
      <c r="N13" s="75">
        <v>0</v>
      </c>
      <c r="O13" s="81"/>
      <c r="P13" s="52"/>
      <c r="Q13" s="4"/>
    </row>
    <row r="14" spans="1:17" x14ac:dyDescent="0.3">
      <c r="A14" s="158">
        <v>2</v>
      </c>
      <c r="B14" s="159" t="s">
        <v>75</v>
      </c>
      <c r="C14" s="159" t="s">
        <v>81</v>
      </c>
      <c r="D14" s="160" t="s">
        <v>3</v>
      </c>
      <c r="E14" s="160">
        <v>1</v>
      </c>
      <c r="F14" s="161">
        <v>4</v>
      </c>
      <c r="G14" s="81"/>
      <c r="H14" s="52"/>
      <c r="I14" s="91"/>
      <c r="J14" s="73">
        <v>0</v>
      </c>
      <c r="K14" s="74"/>
      <c r="L14" s="75" t="s">
        <v>2</v>
      </c>
      <c r="M14" s="75"/>
      <c r="N14" s="75">
        <v>173.15</v>
      </c>
      <c r="O14" s="75"/>
      <c r="P14" s="1"/>
      <c r="Q14" s="4"/>
    </row>
    <row r="15" spans="1:17" x14ac:dyDescent="0.3">
      <c r="A15" s="158">
        <v>1</v>
      </c>
      <c r="B15" s="159" t="s">
        <v>75</v>
      </c>
      <c r="C15" s="159" t="s">
        <v>81</v>
      </c>
      <c r="D15" s="160" t="s">
        <v>3</v>
      </c>
      <c r="E15" s="160">
        <v>1</v>
      </c>
      <c r="F15" s="161">
        <v>15</v>
      </c>
      <c r="G15" s="81"/>
      <c r="H15" s="52"/>
      <c r="I15" s="92"/>
      <c r="J15" s="73">
        <v>0</v>
      </c>
      <c r="K15" s="74" t="s">
        <v>76</v>
      </c>
      <c r="L15" s="75" t="s">
        <v>2</v>
      </c>
      <c r="M15" s="75"/>
      <c r="N15" s="75">
        <v>80</v>
      </c>
      <c r="O15" s="75"/>
      <c r="P15" s="1"/>
      <c r="Q15" s="4"/>
    </row>
    <row r="16" spans="1:17" x14ac:dyDescent="0.3">
      <c r="A16" s="158">
        <v>0</v>
      </c>
      <c r="B16" s="159" t="s">
        <v>75</v>
      </c>
      <c r="C16" s="159" t="s">
        <v>81</v>
      </c>
      <c r="D16" s="160" t="s">
        <v>3</v>
      </c>
      <c r="E16" s="160">
        <v>1</v>
      </c>
      <c r="F16" s="161">
        <v>15</v>
      </c>
      <c r="G16" s="81"/>
      <c r="H16" s="52"/>
      <c r="I16" s="91"/>
      <c r="J16" s="73">
        <v>0</v>
      </c>
      <c r="K16" s="74"/>
      <c r="L16" s="75" t="s">
        <v>3</v>
      </c>
      <c r="M16" s="75"/>
      <c r="N16" s="75">
        <v>50.8</v>
      </c>
      <c r="O16" s="75"/>
      <c r="P16" s="1"/>
      <c r="Q16" s="4"/>
    </row>
    <row r="17" spans="1:17" x14ac:dyDescent="0.3">
      <c r="A17" s="158">
        <v>3</v>
      </c>
      <c r="B17" s="159" t="s">
        <v>89</v>
      </c>
      <c r="C17" s="159" t="s">
        <v>78</v>
      </c>
      <c r="D17" s="160" t="s">
        <v>79</v>
      </c>
      <c r="E17" s="160">
        <v>1</v>
      </c>
      <c r="F17" s="160">
        <v>140</v>
      </c>
      <c r="G17" s="81"/>
      <c r="H17" s="52"/>
      <c r="I17" s="91"/>
      <c r="J17" s="73">
        <v>0</v>
      </c>
      <c r="K17" s="74"/>
      <c r="L17" s="75" t="s">
        <v>4</v>
      </c>
      <c r="M17" s="75"/>
      <c r="N17" s="75">
        <v>136.30000000000001</v>
      </c>
      <c r="O17" s="75"/>
      <c r="P17" s="1"/>
      <c r="Q17" s="4"/>
    </row>
    <row r="18" spans="1:17" x14ac:dyDescent="0.3">
      <c r="A18" s="158">
        <v>3</v>
      </c>
      <c r="B18" s="159" t="s">
        <v>89</v>
      </c>
      <c r="C18" s="159" t="s">
        <v>90</v>
      </c>
      <c r="D18" s="160" t="s">
        <v>3</v>
      </c>
      <c r="E18" s="160">
        <v>1</v>
      </c>
      <c r="F18" s="161">
        <v>13</v>
      </c>
      <c r="G18" s="81"/>
      <c r="H18" s="52"/>
      <c r="I18" s="91"/>
      <c r="J18" s="73">
        <v>0</v>
      </c>
      <c r="K18" s="74"/>
      <c r="L18" s="75" t="s">
        <v>115</v>
      </c>
      <c r="M18" s="75">
        <v>3</v>
      </c>
      <c r="N18" s="75">
        <v>0</v>
      </c>
      <c r="O18" s="99"/>
      <c r="P18" s="2"/>
      <c r="Q18" s="4"/>
    </row>
    <row r="19" spans="1:17" x14ac:dyDescent="0.3">
      <c r="A19" s="158">
        <v>3</v>
      </c>
      <c r="B19" s="159" t="s">
        <v>89</v>
      </c>
      <c r="C19" s="159" t="s">
        <v>91</v>
      </c>
      <c r="D19" s="160" t="s">
        <v>92</v>
      </c>
      <c r="E19" s="160">
        <v>1</v>
      </c>
      <c r="F19" s="160">
        <v>6</v>
      </c>
      <c r="G19" s="81"/>
      <c r="H19" s="52"/>
      <c r="I19" s="91"/>
      <c r="J19" s="73">
        <v>1</v>
      </c>
      <c r="K19" s="74"/>
      <c r="L19" s="75" t="s">
        <v>2</v>
      </c>
      <c r="M19" s="75"/>
      <c r="N19" s="75">
        <v>0</v>
      </c>
      <c r="O19" s="75"/>
      <c r="P19" s="1"/>
      <c r="Q19" s="4"/>
    </row>
    <row r="20" spans="1:17" x14ac:dyDescent="0.3">
      <c r="A20" s="162">
        <v>1</v>
      </c>
      <c r="B20" s="163" t="s">
        <v>82</v>
      </c>
      <c r="C20" s="163" t="s">
        <v>83</v>
      </c>
      <c r="D20" s="164" t="s">
        <v>3</v>
      </c>
      <c r="E20" s="164">
        <v>1</v>
      </c>
      <c r="F20" s="165">
        <v>18</v>
      </c>
      <c r="G20" s="81"/>
      <c r="H20" s="52"/>
      <c r="I20" s="91"/>
      <c r="J20" s="73">
        <v>1</v>
      </c>
      <c r="K20" s="74"/>
      <c r="L20" s="75" t="s">
        <v>3</v>
      </c>
      <c r="M20" s="75"/>
      <c r="N20" s="75">
        <v>234.3</v>
      </c>
      <c r="O20" s="75"/>
      <c r="P20" s="1"/>
      <c r="Q20" s="4"/>
    </row>
    <row r="21" spans="1:17" x14ac:dyDescent="0.3">
      <c r="A21" s="162">
        <v>2</v>
      </c>
      <c r="B21" s="163" t="s">
        <v>82</v>
      </c>
      <c r="C21" s="163" t="s">
        <v>84</v>
      </c>
      <c r="D21" s="164" t="s">
        <v>3</v>
      </c>
      <c r="E21" s="164">
        <v>1</v>
      </c>
      <c r="F21" s="165">
        <v>35</v>
      </c>
      <c r="G21" s="81"/>
      <c r="H21" s="52"/>
      <c r="I21" s="91"/>
      <c r="J21" s="100">
        <v>1</v>
      </c>
      <c r="K21" s="74"/>
      <c r="L21" s="75" t="s">
        <v>4</v>
      </c>
      <c r="M21" s="75"/>
      <c r="N21" s="75">
        <v>12.35</v>
      </c>
      <c r="O21" s="81"/>
      <c r="P21" s="52"/>
      <c r="Q21" s="4"/>
    </row>
    <row r="22" spans="1:17" x14ac:dyDescent="0.3">
      <c r="A22" s="162">
        <v>1</v>
      </c>
      <c r="B22" s="163" t="s">
        <v>82</v>
      </c>
      <c r="C22" s="163" t="s">
        <v>85</v>
      </c>
      <c r="D22" s="164" t="s">
        <v>3</v>
      </c>
      <c r="E22" s="164">
        <v>1</v>
      </c>
      <c r="F22" s="165">
        <v>10</v>
      </c>
      <c r="G22" s="81"/>
      <c r="H22" s="52"/>
      <c r="I22" s="93"/>
      <c r="J22" s="100">
        <v>1</v>
      </c>
      <c r="K22" s="74"/>
      <c r="L22" s="75" t="s">
        <v>115</v>
      </c>
      <c r="M22" s="75">
        <v>0</v>
      </c>
      <c r="N22" s="75">
        <v>0</v>
      </c>
      <c r="O22" s="81"/>
      <c r="P22" s="52"/>
      <c r="Q22" s="4"/>
    </row>
    <row r="23" spans="1:17" x14ac:dyDescent="0.3">
      <c r="A23" s="162">
        <v>1</v>
      </c>
      <c r="B23" s="163" t="s">
        <v>82</v>
      </c>
      <c r="C23" s="163" t="s">
        <v>86</v>
      </c>
      <c r="D23" s="164" t="s">
        <v>3</v>
      </c>
      <c r="E23" s="164">
        <v>1</v>
      </c>
      <c r="F23" s="165">
        <v>8</v>
      </c>
      <c r="G23" s="81"/>
      <c r="H23" s="52"/>
      <c r="I23" s="94"/>
      <c r="J23" s="100">
        <v>2</v>
      </c>
      <c r="K23" s="74"/>
      <c r="L23" s="75" t="s">
        <v>2</v>
      </c>
      <c r="M23" s="75"/>
      <c r="N23" s="75">
        <v>6.7</v>
      </c>
      <c r="O23" s="81"/>
      <c r="P23" s="52"/>
      <c r="Q23" s="4"/>
    </row>
    <row r="24" spans="1:17" x14ac:dyDescent="0.3">
      <c r="A24" s="162">
        <v>2</v>
      </c>
      <c r="B24" s="163" t="s">
        <v>82</v>
      </c>
      <c r="C24" s="163" t="s">
        <v>87</v>
      </c>
      <c r="D24" s="164" t="s">
        <v>3</v>
      </c>
      <c r="E24" s="164">
        <v>1</v>
      </c>
      <c r="F24" s="165">
        <v>28</v>
      </c>
      <c r="G24" s="81"/>
      <c r="H24" s="52"/>
      <c r="I24" s="94"/>
      <c r="J24" s="100">
        <v>2</v>
      </c>
      <c r="K24" s="74"/>
      <c r="L24" s="75" t="s">
        <v>3</v>
      </c>
      <c r="M24" s="75"/>
      <c r="N24" s="75">
        <v>304.95</v>
      </c>
      <c r="O24" s="81"/>
      <c r="P24" s="52"/>
      <c r="Q24" s="4"/>
    </row>
    <row r="25" spans="1:17" x14ac:dyDescent="0.3">
      <c r="A25" s="162">
        <v>3</v>
      </c>
      <c r="B25" s="163" t="s">
        <v>82</v>
      </c>
      <c r="C25" s="163" t="s">
        <v>88</v>
      </c>
      <c r="D25" s="164" t="s">
        <v>3</v>
      </c>
      <c r="E25" s="164">
        <v>1</v>
      </c>
      <c r="F25" s="165">
        <v>31</v>
      </c>
      <c r="G25" s="81"/>
      <c r="H25" s="52"/>
      <c r="I25" s="94"/>
      <c r="J25" s="100">
        <v>2</v>
      </c>
      <c r="K25" s="74"/>
      <c r="L25" s="75" t="s">
        <v>4</v>
      </c>
      <c r="M25" s="75"/>
      <c r="N25" s="75">
        <v>0</v>
      </c>
      <c r="O25" s="81"/>
      <c r="P25" s="52"/>
      <c r="Q25" s="4"/>
    </row>
    <row r="26" spans="1:17" x14ac:dyDescent="0.3">
      <c r="A26" s="76">
        <v>0</v>
      </c>
      <c r="B26" s="77" t="s">
        <v>93</v>
      </c>
      <c r="C26" s="77" t="s">
        <v>94</v>
      </c>
      <c r="D26" s="78" t="s">
        <v>3</v>
      </c>
      <c r="E26" s="78">
        <v>1</v>
      </c>
      <c r="F26" s="157">
        <v>14</v>
      </c>
      <c r="G26" s="75"/>
      <c r="H26" s="2"/>
      <c r="I26" s="93"/>
      <c r="J26" s="100">
        <v>2</v>
      </c>
      <c r="K26" s="74"/>
      <c r="L26" s="75" t="s">
        <v>115</v>
      </c>
      <c r="M26" s="75">
        <v>2</v>
      </c>
      <c r="N26" s="75">
        <v>0</v>
      </c>
      <c r="O26" s="81"/>
      <c r="P26" s="52"/>
      <c r="Q26" s="4"/>
    </row>
    <row r="27" spans="1:17" x14ac:dyDescent="0.3">
      <c r="A27" s="76">
        <v>0</v>
      </c>
      <c r="B27" s="77" t="s">
        <v>93</v>
      </c>
      <c r="C27" s="77" t="s">
        <v>95</v>
      </c>
      <c r="D27" s="78" t="s">
        <v>3</v>
      </c>
      <c r="E27" s="78">
        <v>1</v>
      </c>
      <c r="F27" s="166">
        <v>1.5</v>
      </c>
      <c r="G27" s="75"/>
      <c r="H27" s="1"/>
      <c r="I27" s="93"/>
      <c r="J27" s="100">
        <v>3</v>
      </c>
      <c r="K27" s="74"/>
      <c r="L27" s="75" t="s">
        <v>2</v>
      </c>
      <c r="M27" s="75"/>
      <c r="N27" s="75">
        <v>10.1</v>
      </c>
      <c r="O27" s="81"/>
      <c r="P27" s="52"/>
      <c r="Q27" s="4"/>
    </row>
    <row r="28" spans="1:17" x14ac:dyDescent="0.3">
      <c r="A28" s="76">
        <v>0</v>
      </c>
      <c r="B28" s="77" t="s">
        <v>93</v>
      </c>
      <c r="C28" s="77" t="s">
        <v>91</v>
      </c>
      <c r="D28" s="78" t="s">
        <v>92</v>
      </c>
      <c r="E28" s="78">
        <v>1</v>
      </c>
      <c r="F28" s="78">
        <v>2</v>
      </c>
      <c r="G28" s="75"/>
      <c r="H28" s="1"/>
      <c r="I28" s="93"/>
      <c r="J28" s="100">
        <v>3</v>
      </c>
      <c r="K28" s="74"/>
      <c r="L28" s="75" t="s">
        <v>3</v>
      </c>
      <c r="M28" s="75"/>
      <c r="N28" s="75">
        <v>288.3</v>
      </c>
      <c r="O28" s="81"/>
      <c r="P28" s="52"/>
      <c r="Q28" s="4"/>
    </row>
    <row r="29" spans="1:17" x14ac:dyDescent="0.3">
      <c r="A29" s="76">
        <v>1</v>
      </c>
      <c r="B29" s="77" t="s">
        <v>93</v>
      </c>
      <c r="C29" s="77" t="s">
        <v>87</v>
      </c>
      <c r="D29" s="78" t="s">
        <v>3</v>
      </c>
      <c r="E29" s="78">
        <v>1</v>
      </c>
      <c r="F29" s="157">
        <v>10</v>
      </c>
      <c r="G29" s="81"/>
      <c r="H29" s="52"/>
      <c r="I29" s="93"/>
      <c r="J29" s="100">
        <v>3</v>
      </c>
      <c r="K29" s="74"/>
      <c r="L29" s="75" t="s">
        <v>4</v>
      </c>
      <c r="M29" s="75"/>
      <c r="N29" s="75">
        <v>0</v>
      </c>
      <c r="O29" s="81"/>
      <c r="P29" s="52"/>
      <c r="Q29" s="4"/>
    </row>
    <row r="30" spans="1:17" x14ac:dyDescent="0.3">
      <c r="A30" s="76">
        <v>1</v>
      </c>
      <c r="B30" s="77" t="s">
        <v>93</v>
      </c>
      <c r="C30" s="77" t="s">
        <v>88</v>
      </c>
      <c r="D30" s="78" t="s">
        <v>3</v>
      </c>
      <c r="E30" s="78">
        <v>1</v>
      </c>
      <c r="F30" s="157">
        <v>9</v>
      </c>
      <c r="G30" s="81"/>
      <c r="H30" s="52"/>
      <c r="I30" s="93"/>
      <c r="J30" s="100">
        <v>3</v>
      </c>
      <c r="K30" s="74"/>
      <c r="L30" s="75" t="s">
        <v>115</v>
      </c>
      <c r="M30" s="75">
        <v>2</v>
      </c>
      <c r="N30" s="75">
        <v>0</v>
      </c>
      <c r="O30" s="81"/>
      <c r="P30" s="52"/>
      <c r="Q30" s="4"/>
    </row>
    <row r="31" spans="1:17" x14ac:dyDescent="0.3">
      <c r="A31" s="76">
        <v>1</v>
      </c>
      <c r="B31" s="77" t="s">
        <v>93</v>
      </c>
      <c r="C31" s="77" t="s">
        <v>96</v>
      </c>
      <c r="D31" s="78" t="s">
        <v>3</v>
      </c>
      <c r="E31" s="78">
        <v>1</v>
      </c>
      <c r="F31" s="157">
        <v>8</v>
      </c>
      <c r="G31" s="81"/>
      <c r="H31" s="52"/>
      <c r="I31" s="93"/>
      <c r="J31" s="100">
        <v>4</v>
      </c>
      <c r="K31" s="74"/>
      <c r="L31" s="75" t="s">
        <v>2</v>
      </c>
      <c r="M31" s="75"/>
      <c r="N31" s="75">
        <v>10.45</v>
      </c>
      <c r="O31" s="81"/>
      <c r="P31" s="52"/>
      <c r="Q31" s="4"/>
    </row>
    <row r="32" spans="1:17" x14ac:dyDescent="0.3">
      <c r="A32" s="76">
        <v>1</v>
      </c>
      <c r="B32" s="77" t="s">
        <v>93</v>
      </c>
      <c r="C32" s="77" t="s">
        <v>97</v>
      </c>
      <c r="D32" s="78" t="s">
        <v>3</v>
      </c>
      <c r="E32" s="78">
        <v>1</v>
      </c>
      <c r="F32" s="157">
        <v>15</v>
      </c>
      <c r="G32" s="81"/>
      <c r="H32" s="52"/>
      <c r="I32" s="93"/>
      <c r="J32" s="100">
        <v>4</v>
      </c>
      <c r="K32" s="74"/>
      <c r="L32" s="75" t="s">
        <v>3</v>
      </c>
      <c r="M32" s="75"/>
      <c r="N32" s="75">
        <v>326.45</v>
      </c>
      <c r="O32" s="81"/>
      <c r="P32" s="52"/>
      <c r="Q32" s="4"/>
    </row>
    <row r="33" spans="1:17" x14ac:dyDescent="0.3">
      <c r="A33" s="76">
        <v>1</v>
      </c>
      <c r="B33" s="77" t="s">
        <v>93</v>
      </c>
      <c r="C33" s="77" t="s">
        <v>98</v>
      </c>
      <c r="D33" s="78" t="s">
        <v>3</v>
      </c>
      <c r="E33" s="78">
        <v>1</v>
      </c>
      <c r="F33" s="157">
        <v>8</v>
      </c>
      <c r="G33" s="81"/>
      <c r="H33" s="52"/>
      <c r="I33" s="93"/>
      <c r="J33" s="100">
        <v>4</v>
      </c>
      <c r="K33" s="74"/>
      <c r="L33" s="75" t="s">
        <v>4</v>
      </c>
      <c r="M33" s="75"/>
      <c r="N33" s="75">
        <v>0</v>
      </c>
      <c r="O33" s="81"/>
      <c r="P33" s="52"/>
      <c r="Q33" s="4"/>
    </row>
    <row r="34" spans="1:17" x14ac:dyDescent="0.3">
      <c r="A34" s="76">
        <v>1</v>
      </c>
      <c r="B34" s="77" t="s">
        <v>93</v>
      </c>
      <c r="C34" s="77" t="s">
        <v>99</v>
      </c>
      <c r="D34" s="78" t="s">
        <v>3</v>
      </c>
      <c r="E34" s="78">
        <v>1</v>
      </c>
      <c r="F34" s="157">
        <v>22</v>
      </c>
      <c r="G34" s="81"/>
      <c r="H34" s="52"/>
      <c r="I34" s="93"/>
      <c r="J34" s="100">
        <v>4</v>
      </c>
      <c r="K34" s="74"/>
      <c r="L34" s="75" t="s">
        <v>115</v>
      </c>
      <c r="M34" s="75">
        <v>2</v>
      </c>
      <c r="N34" s="75">
        <v>0</v>
      </c>
      <c r="O34" s="81"/>
      <c r="P34" s="52"/>
      <c r="Q34" s="4"/>
    </row>
    <row r="35" spans="1:17" x14ac:dyDescent="0.3">
      <c r="A35" s="76">
        <v>1</v>
      </c>
      <c r="B35" s="77" t="s">
        <v>93</v>
      </c>
      <c r="C35" s="77" t="s">
        <v>100</v>
      </c>
      <c r="D35" s="78" t="s">
        <v>3</v>
      </c>
      <c r="E35" s="78">
        <v>1</v>
      </c>
      <c r="F35" s="157">
        <v>12</v>
      </c>
      <c r="G35" s="81"/>
      <c r="H35" s="52"/>
      <c r="I35" s="93"/>
      <c r="J35" s="100">
        <v>5</v>
      </c>
      <c r="K35" s="74"/>
      <c r="L35" s="75" t="s">
        <v>2</v>
      </c>
      <c r="M35" s="75"/>
      <c r="N35" s="75">
        <v>10.15</v>
      </c>
      <c r="O35" s="81"/>
      <c r="P35" s="52"/>
      <c r="Q35" s="4"/>
    </row>
    <row r="36" spans="1:17" x14ac:dyDescent="0.3">
      <c r="A36" s="76">
        <v>1</v>
      </c>
      <c r="B36" s="77" t="s">
        <v>93</v>
      </c>
      <c r="C36" s="77" t="s">
        <v>83</v>
      </c>
      <c r="D36" s="78" t="s">
        <v>3</v>
      </c>
      <c r="E36" s="78">
        <v>1</v>
      </c>
      <c r="F36" s="157">
        <v>19</v>
      </c>
      <c r="G36" s="81"/>
      <c r="H36" s="52"/>
      <c r="I36" s="93"/>
      <c r="J36" s="100">
        <v>5</v>
      </c>
      <c r="K36" s="74"/>
      <c r="L36" s="75" t="s">
        <v>3</v>
      </c>
      <c r="M36" s="75"/>
      <c r="N36" s="75">
        <v>321.5</v>
      </c>
      <c r="O36" s="81"/>
      <c r="P36" s="52"/>
      <c r="Q36" s="4"/>
    </row>
    <row r="37" spans="1:17" x14ac:dyDescent="0.3">
      <c r="A37" s="76">
        <v>1</v>
      </c>
      <c r="B37" s="77" t="s">
        <v>93</v>
      </c>
      <c r="C37" s="77" t="s">
        <v>102</v>
      </c>
      <c r="D37" s="78" t="s">
        <v>3</v>
      </c>
      <c r="E37" s="78">
        <v>1</v>
      </c>
      <c r="F37" s="157">
        <v>5</v>
      </c>
      <c r="G37" s="81"/>
      <c r="H37" s="52"/>
      <c r="I37" s="93"/>
      <c r="J37" s="100">
        <v>5</v>
      </c>
      <c r="K37" s="74"/>
      <c r="L37" s="75" t="s">
        <v>4</v>
      </c>
      <c r="M37" s="75"/>
      <c r="N37" s="75">
        <v>0</v>
      </c>
      <c r="O37" s="81"/>
      <c r="P37" s="52"/>
      <c r="Q37" s="4"/>
    </row>
    <row r="38" spans="1:17" x14ac:dyDescent="0.3">
      <c r="A38" s="76">
        <v>0</v>
      </c>
      <c r="B38" s="77" t="s">
        <v>93</v>
      </c>
      <c r="C38" s="77" t="s">
        <v>101</v>
      </c>
      <c r="D38" s="78" t="s">
        <v>2</v>
      </c>
      <c r="E38" s="78">
        <v>1</v>
      </c>
      <c r="F38" s="78">
        <v>3</v>
      </c>
      <c r="G38" s="81"/>
      <c r="H38" s="52"/>
      <c r="I38" s="93"/>
      <c r="J38" s="100">
        <v>5</v>
      </c>
      <c r="K38" s="74"/>
      <c r="L38" s="75" t="s">
        <v>115</v>
      </c>
      <c r="M38" s="75">
        <v>2</v>
      </c>
      <c r="N38" s="75">
        <v>0</v>
      </c>
      <c r="O38" s="81"/>
      <c r="P38" s="81"/>
      <c r="Q38" s="4"/>
    </row>
    <row r="39" spans="1:17" x14ac:dyDescent="0.3">
      <c r="A39" s="76">
        <v>0</v>
      </c>
      <c r="B39" s="77" t="s">
        <v>93</v>
      </c>
      <c r="C39" s="77" t="s">
        <v>102</v>
      </c>
      <c r="D39" s="78" t="s">
        <v>2</v>
      </c>
      <c r="E39" s="78">
        <v>1</v>
      </c>
      <c r="F39" s="78">
        <v>1.5</v>
      </c>
      <c r="G39" s="81"/>
      <c r="H39" s="52"/>
      <c r="I39" s="93"/>
      <c r="J39" s="100">
        <v>6</v>
      </c>
      <c r="K39" s="74"/>
      <c r="L39" s="75" t="s">
        <v>2</v>
      </c>
      <c r="M39" s="75"/>
      <c r="N39" s="75">
        <v>9.35</v>
      </c>
      <c r="O39" s="81"/>
      <c r="P39" s="81"/>
      <c r="Q39" s="4"/>
    </row>
    <row r="40" spans="1:17" x14ac:dyDescent="0.3">
      <c r="A40" s="76">
        <v>0</v>
      </c>
      <c r="B40" s="77" t="s">
        <v>93</v>
      </c>
      <c r="C40" s="77" t="s">
        <v>83</v>
      </c>
      <c r="D40" s="78" t="s">
        <v>3</v>
      </c>
      <c r="E40" s="78">
        <v>1</v>
      </c>
      <c r="F40" s="157">
        <v>18</v>
      </c>
      <c r="G40" s="81"/>
      <c r="H40" s="52"/>
      <c r="I40" s="93"/>
      <c r="J40" s="100"/>
      <c r="K40" s="74"/>
      <c r="L40" s="75"/>
      <c r="M40" s="75"/>
      <c r="N40" s="75"/>
      <c r="O40" s="81"/>
      <c r="P40" s="81"/>
      <c r="Q40" s="4"/>
    </row>
    <row r="41" spans="1:17" x14ac:dyDescent="0.3">
      <c r="A41" s="76">
        <v>0</v>
      </c>
      <c r="B41" s="77" t="s">
        <v>93</v>
      </c>
      <c r="C41" s="77" t="s">
        <v>87</v>
      </c>
      <c r="D41" s="78" t="s">
        <v>3</v>
      </c>
      <c r="E41" s="78">
        <v>1</v>
      </c>
      <c r="F41" s="157">
        <v>9</v>
      </c>
      <c r="G41" s="81"/>
      <c r="H41" s="52"/>
      <c r="I41" s="93"/>
      <c r="J41" s="100">
        <v>6</v>
      </c>
      <c r="K41" s="74"/>
      <c r="L41" s="75" t="s">
        <v>3</v>
      </c>
      <c r="M41" s="75"/>
      <c r="N41" s="75">
        <v>342.75</v>
      </c>
      <c r="O41" s="81"/>
      <c r="P41" s="81"/>
      <c r="Q41" s="4"/>
    </row>
    <row r="42" spans="1:17" x14ac:dyDescent="0.3">
      <c r="A42" s="76">
        <v>0</v>
      </c>
      <c r="B42" s="77" t="s">
        <v>93</v>
      </c>
      <c r="C42" s="77" t="s">
        <v>88</v>
      </c>
      <c r="D42" s="78" t="s">
        <v>3</v>
      </c>
      <c r="E42" s="78">
        <v>1</v>
      </c>
      <c r="F42" s="157">
        <v>9</v>
      </c>
      <c r="G42" s="81"/>
      <c r="H42" s="52"/>
      <c r="I42" s="93"/>
      <c r="J42" s="100">
        <v>6</v>
      </c>
      <c r="K42" s="74"/>
      <c r="L42" s="75" t="s">
        <v>4</v>
      </c>
      <c r="M42" s="75"/>
      <c r="N42" s="75">
        <v>0</v>
      </c>
      <c r="O42" s="81"/>
      <c r="P42" s="81"/>
      <c r="Q42" s="4"/>
    </row>
    <row r="43" spans="1:17" ht="15" thickBot="1" x14ac:dyDescent="0.35">
      <c r="A43" s="76">
        <v>0</v>
      </c>
      <c r="B43" s="77" t="s">
        <v>93</v>
      </c>
      <c r="C43" s="77" t="s">
        <v>96</v>
      </c>
      <c r="D43" s="78" t="s">
        <v>3</v>
      </c>
      <c r="E43" s="78">
        <v>1</v>
      </c>
      <c r="F43" s="157">
        <v>12</v>
      </c>
      <c r="G43" s="81"/>
      <c r="H43" s="52"/>
      <c r="I43" s="93"/>
      <c r="J43" s="100">
        <v>6</v>
      </c>
      <c r="K43" s="74"/>
      <c r="L43" s="75" t="s">
        <v>115</v>
      </c>
      <c r="M43" s="75">
        <v>2</v>
      </c>
      <c r="N43" s="75">
        <v>0</v>
      </c>
      <c r="O43" s="81"/>
      <c r="P43" s="81"/>
      <c r="Q43" s="4"/>
    </row>
    <row r="44" spans="1:17" x14ac:dyDescent="0.3">
      <c r="A44" s="76">
        <v>0</v>
      </c>
      <c r="B44" s="77" t="s">
        <v>93</v>
      </c>
      <c r="C44" s="77" t="s">
        <v>97</v>
      </c>
      <c r="D44" s="78" t="s">
        <v>3</v>
      </c>
      <c r="E44" s="78">
        <v>1</v>
      </c>
      <c r="F44" s="166">
        <v>17</v>
      </c>
      <c r="G44" s="81"/>
      <c r="H44" s="52"/>
      <c r="I44" s="93"/>
      <c r="J44" s="126"/>
      <c r="K44" s="126" t="s">
        <v>5</v>
      </c>
      <c r="L44" s="126"/>
      <c r="M44" s="126">
        <v>15</v>
      </c>
      <c r="N44" s="127">
        <f>SUM(N10:N43)</f>
        <v>2351.8000000000002</v>
      </c>
      <c r="O44" s="128"/>
      <c r="P44" s="129"/>
      <c r="Q44" s="4"/>
    </row>
    <row r="45" spans="1:17" x14ac:dyDescent="0.3">
      <c r="A45" s="76">
        <v>0</v>
      </c>
      <c r="B45" s="77" t="s">
        <v>93</v>
      </c>
      <c r="C45" s="77" t="s">
        <v>98</v>
      </c>
      <c r="D45" s="78" t="s">
        <v>3</v>
      </c>
      <c r="E45" s="78">
        <v>1</v>
      </c>
      <c r="F45" s="78">
        <v>12</v>
      </c>
      <c r="G45" s="81"/>
      <c r="H45" s="52"/>
      <c r="I45" s="93"/>
      <c r="J45" s="22"/>
      <c r="K45" s="22"/>
      <c r="L45" s="22"/>
      <c r="M45" s="22"/>
      <c r="N45" s="22"/>
      <c r="O45" s="22"/>
      <c r="P45" s="22"/>
      <c r="Q45" s="4"/>
    </row>
    <row r="46" spans="1:17" x14ac:dyDescent="0.3">
      <c r="A46" s="76">
        <v>0</v>
      </c>
      <c r="B46" s="77" t="s">
        <v>93</v>
      </c>
      <c r="C46" s="77" t="s">
        <v>86</v>
      </c>
      <c r="D46" s="78" t="s">
        <v>3</v>
      </c>
      <c r="E46" s="78">
        <v>1</v>
      </c>
      <c r="F46" s="157">
        <v>36</v>
      </c>
      <c r="G46" s="81"/>
      <c r="H46" s="52"/>
      <c r="I46" s="93"/>
      <c r="J46" s="22"/>
      <c r="K46" s="22"/>
      <c r="L46" s="22"/>
      <c r="M46" s="22"/>
      <c r="N46" s="22"/>
      <c r="O46" s="22"/>
      <c r="P46" s="22"/>
      <c r="Q46" s="4"/>
    </row>
    <row r="47" spans="1:17" x14ac:dyDescent="0.3">
      <c r="A47" s="76">
        <v>0</v>
      </c>
      <c r="B47" s="77" t="s">
        <v>103</v>
      </c>
      <c r="C47" s="77" t="s">
        <v>103</v>
      </c>
      <c r="D47" s="78" t="s">
        <v>3</v>
      </c>
      <c r="E47" s="78">
        <v>1</v>
      </c>
      <c r="F47" s="157">
        <v>12</v>
      </c>
      <c r="G47" s="81"/>
      <c r="H47" s="52"/>
      <c r="I47" s="93"/>
      <c r="J47" s="22"/>
      <c r="K47" s="22"/>
      <c r="L47" s="22"/>
      <c r="M47" s="22"/>
      <c r="N47" s="22"/>
      <c r="O47" s="22"/>
      <c r="P47" s="22"/>
      <c r="Q47" s="4"/>
    </row>
    <row r="48" spans="1:17" x14ac:dyDescent="0.3">
      <c r="A48" s="76">
        <v>0</v>
      </c>
      <c r="B48" s="77" t="s">
        <v>103</v>
      </c>
      <c r="C48" s="77" t="s">
        <v>102</v>
      </c>
      <c r="D48" s="78" t="s">
        <v>3</v>
      </c>
      <c r="E48" s="78">
        <v>1</v>
      </c>
      <c r="F48" s="157">
        <v>2</v>
      </c>
      <c r="G48" s="81"/>
      <c r="H48" s="52"/>
      <c r="I48" s="93"/>
      <c r="J48" s="22"/>
      <c r="K48" s="22"/>
      <c r="L48" s="22"/>
      <c r="M48" s="22"/>
      <c r="N48" s="22"/>
      <c r="O48" s="22"/>
      <c r="P48" s="22"/>
      <c r="Q48" s="4"/>
    </row>
    <row r="49" spans="1:17" ht="15" thickBot="1" x14ac:dyDescent="0.35">
      <c r="A49" s="73"/>
      <c r="B49" s="74"/>
      <c r="C49" s="74"/>
      <c r="D49" s="75"/>
      <c r="E49" s="75"/>
      <c r="F49" s="75"/>
      <c r="G49" s="81"/>
      <c r="H49" s="52"/>
      <c r="I49" s="93"/>
      <c r="J49" s="22"/>
      <c r="K49" s="22"/>
      <c r="L49" s="22"/>
      <c r="M49" s="22"/>
      <c r="N49" s="22"/>
      <c r="O49" s="22"/>
      <c r="P49" s="22"/>
      <c r="Q49" s="4"/>
    </row>
    <row r="50" spans="1:17" ht="15" thickBot="1" x14ac:dyDescent="0.35">
      <c r="A50" s="79"/>
      <c r="B50" s="80" t="s">
        <v>5</v>
      </c>
      <c r="C50" s="79"/>
      <c r="D50" s="79"/>
      <c r="E50" s="79"/>
      <c r="F50" s="171">
        <f>SUM(F10:F48)</f>
        <v>758</v>
      </c>
      <c r="G50" s="83"/>
      <c r="H50" s="84"/>
      <c r="I50" s="93"/>
      <c r="J50" s="22"/>
      <c r="K50" s="22"/>
      <c r="L50" s="22"/>
      <c r="M50" s="22"/>
      <c r="N50" s="22"/>
      <c r="O50" s="22"/>
      <c r="P50" s="22"/>
      <c r="Q50" s="4"/>
    </row>
    <row r="51" spans="1:17" ht="15" thickBot="1" x14ac:dyDescent="0.35">
      <c r="A51" s="159" t="s">
        <v>110</v>
      </c>
      <c r="B51" s="95"/>
      <c r="C51" s="95"/>
      <c r="D51" s="95"/>
      <c r="E51" s="95"/>
      <c r="F51" s="167">
        <f>371</f>
        <v>371</v>
      </c>
      <c r="G51" s="83"/>
      <c r="H51" s="84"/>
      <c r="I51" s="53"/>
      <c r="J51" s="22"/>
      <c r="K51" s="22"/>
      <c r="L51" s="22"/>
      <c r="M51" s="22"/>
      <c r="N51" s="22"/>
      <c r="O51" s="22"/>
      <c r="P51" s="22"/>
      <c r="Q51" s="4"/>
    </row>
    <row r="52" spans="1:17" ht="15" thickBot="1" x14ac:dyDescent="0.35">
      <c r="A52" s="96" t="s">
        <v>111</v>
      </c>
      <c r="B52" s="97"/>
      <c r="C52" s="97"/>
      <c r="D52" s="97"/>
      <c r="E52" s="97"/>
      <c r="F52" s="98">
        <v>257</v>
      </c>
      <c r="G52" s="83"/>
      <c r="H52" s="84"/>
      <c r="I52" s="53"/>
      <c r="J52" s="22"/>
      <c r="K52" s="22"/>
      <c r="L52" s="22"/>
      <c r="M52" s="22"/>
      <c r="N52" s="22"/>
      <c r="O52" s="22"/>
      <c r="P52" s="22"/>
      <c r="Q52" s="4"/>
    </row>
    <row r="53" spans="1:17" ht="15" thickBot="1" x14ac:dyDescent="0.35">
      <c r="A53" s="163" t="s">
        <v>112</v>
      </c>
      <c r="B53" s="97"/>
      <c r="C53" s="97"/>
      <c r="D53" s="97"/>
      <c r="E53" s="97"/>
      <c r="F53" s="168">
        <v>130</v>
      </c>
      <c r="G53" s="83"/>
      <c r="H53" s="84"/>
      <c r="I53" s="53"/>
      <c r="J53" s="22"/>
      <c r="K53" s="22"/>
      <c r="L53" s="22"/>
      <c r="M53" s="22"/>
      <c r="N53" s="22"/>
      <c r="O53" s="22"/>
      <c r="P53" s="22"/>
      <c r="Q53" s="4"/>
    </row>
    <row r="54" spans="1:17" x14ac:dyDescent="0.3">
      <c r="A54" s="229" t="s">
        <v>128</v>
      </c>
      <c r="B54" s="230"/>
      <c r="C54" s="230"/>
      <c r="D54" s="230"/>
      <c r="E54" s="230"/>
      <c r="F54" s="230"/>
      <c r="G54" s="230"/>
      <c r="H54" s="231"/>
      <c r="I54" s="53"/>
      <c r="J54" s="22"/>
      <c r="K54" s="22"/>
      <c r="L54" s="22"/>
      <c r="M54" s="22"/>
      <c r="N54" s="22"/>
      <c r="O54" s="22"/>
      <c r="P54" s="22"/>
      <c r="Q54" s="4"/>
    </row>
    <row r="55" spans="1:17" x14ac:dyDescent="0.3">
      <c r="A55" s="73">
        <v>0</v>
      </c>
      <c r="B55" s="74" t="s">
        <v>89</v>
      </c>
      <c r="C55" s="74" t="s">
        <v>116</v>
      </c>
      <c r="D55" s="75" t="s">
        <v>129</v>
      </c>
      <c r="E55" s="75">
        <v>1</v>
      </c>
      <c r="F55" s="75">
        <v>7</v>
      </c>
      <c r="G55" s="102"/>
      <c r="H55" s="85"/>
      <c r="I55" s="53"/>
      <c r="J55" s="22"/>
      <c r="K55" s="22"/>
      <c r="L55" s="22"/>
      <c r="M55" s="22"/>
      <c r="N55" s="22"/>
      <c r="O55" s="22"/>
      <c r="P55" s="22"/>
      <c r="Q55" s="4"/>
    </row>
    <row r="56" spans="1:17" x14ac:dyDescent="0.3">
      <c r="A56" s="73">
        <v>0</v>
      </c>
      <c r="B56" s="74" t="s">
        <v>89</v>
      </c>
      <c r="C56" s="74" t="s">
        <v>117</v>
      </c>
      <c r="D56" s="75" t="s">
        <v>129</v>
      </c>
      <c r="E56" s="75">
        <v>1</v>
      </c>
      <c r="F56" s="75">
        <v>36</v>
      </c>
      <c r="G56" s="102"/>
      <c r="H56" s="85"/>
      <c r="I56" s="53"/>
      <c r="J56" s="22"/>
      <c r="K56" s="22"/>
      <c r="L56" s="22"/>
      <c r="M56" s="22"/>
      <c r="N56" s="22"/>
      <c r="O56" s="22"/>
      <c r="P56" s="22"/>
      <c r="Q56" s="4"/>
    </row>
    <row r="57" spans="1:17" x14ac:dyDescent="0.3">
      <c r="A57" s="73">
        <v>1</v>
      </c>
      <c r="B57" s="74" t="s">
        <v>89</v>
      </c>
      <c r="C57" s="74" t="s">
        <v>118</v>
      </c>
      <c r="D57" s="75" t="s">
        <v>129</v>
      </c>
      <c r="E57" s="75">
        <v>1</v>
      </c>
      <c r="F57" s="75">
        <v>62</v>
      </c>
      <c r="G57" s="102"/>
      <c r="H57" s="85"/>
      <c r="I57" s="53"/>
      <c r="J57" s="22"/>
      <c r="K57" s="22"/>
      <c r="L57" s="22"/>
      <c r="M57" s="22"/>
      <c r="N57" s="22"/>
      <c r="O57" s="22"/>
      <c r="P57" s="22"/>
      <c r="Q57" s="4"/>
    </row>
    <row r="58" spans="1:17" x14ac:dyDescent="0.3">
      <c r="A58" s="73">
        <v>2</v>
      </c>
      <c r="B58" s="74" t="s">
        <v>89</v>
      </c>
      <c r="C58" s="74" t="s">
        <v>119</v>
      </c>
      <c r="D58" s="75" t="s">
        <v>130</v>
      </c>
      <c r="E58" s="75">
        <v>1</v>
      </c>
      <c r="F58" s="75">
        <v>49</v>
      </c>
      <c r="G58" s="102"/>
      <c r="H58" s="85"/>
      <c r="I58" s="53"/>
      <c r="J58" s="22"/>
      <c r="K58" s="22"/>
      <c r="L58" s="22"/>
      <c r="M58" s="22"/>
      <c r="N58" s="22"/>
      <c r="O58" s="22"/>
      <c r="P58" s="22"/>
      <c r="Q58" s="4"/>
    </row>
    <row r="59" spans="1:17" x14ac:dyDescent="0.3">
      <c r="A59" s="73">
        <v>2</v>
      </c>
      <c r="B59" s="74" t="s">
        <v>89</v>
      </c>
      <c r="C59" s="74" t="s">
        <v>120</v>
      </c>
      <c r="D59" s="75" t="s">
        <v>130</v>
      </c>
      <c r="E59" s="75">
        <v>1</v>
      </c>
      <c r="F59" s="75">
        <v>19</v>
      </c>
      <c r="G59" s="102"/>
      <c r="H59" s="85"/>
      <c r="I59" s="53"/>
      <c r="J59" s="22"/>
      <c r="K59" s="22"/>
      <c r="L59" s="22"/>
      <c r="M59" s="22"/>
      <c r="N59" s="22"/>
      <c r="O59" s="22"/>
      <c r="P59" s="22"/>
      <c r="Q59" s="4"/>
    </row>
    <row r="60" spans="1:17" x14ac:dyDescent="0.3">
      <c r="A60" s="73">
        <v>2</v>
      </c>
      <c r="B60" s="74" t="s">
        <v>89</v>
      </c>
      <c r="C60" s="74" t="s">
        <v>121</v>
      </c>
      <c r="D60" s="75" t="s">
        <v>129</v>
      </c>
      <c r="E60" s="75">
        <v>1</v>
      </c>
      <c r="F60" s="75">
        <v>13</v>
      </c>
      <c r="G60" s="102"/>
      <c r="H60" s="85"/>
      <c r="I60" s="53"/>
      <c r="J60" s="22"/>
      <c r="K60" s="22"/>
      <c r="L60" s="22"/>
      <c r="M60" s="22"/>
      <c r="N60" s="22"/>
      <c r="O60" s="22"/>
      <c r="P60" s="22"/>
      <c r="Q60" s="4"/>
    </row>
    <row r="61" spans="1:17" x14ac:dyDescent="0.3">
      <c r="A61" s="73">
        <v>2</v>
      </c>
      <c r="B61" s="74" t="s">
        <v>89</v>
      </c>
      <c r="C61" s="74" t="s">
        <v>122</v>
      </c>
      <c r="D61" s="75" t="s">
        <v>129</v>
      </c>
      <c r="E61" s="75">
        <v>1</v>
      </c>
      <c r="F61" s="75">
        <v>5</v>
      </c>
      <c r="G61" s="102"/>
      <c r="H61" s="85"/>
      <c r="I61" s="53"/>
      <c r="J61" s="22"/>
      <c r="K61" s="22"/>
      <c r="L61" s="22"/>
      <c r="M61" s="22"/>
      <c r="N61" s="22"/>
      <c r="O61" s="22"/>
      <c r="P61" s="22"/>
      <c r="Q61" s="4"/>
    </row>
    <row r="62" spans="1:17" x14ac:dyDescent="0.3">
      <c r="A62" s="73">
        <v>2</v>
      </c>
      <c r="B62" s="74" t="s">
        <v>89</v>
      </c>
      <c r="C62" s="74" t="s">
        <v>123</v>
      </c>
      <c r="D62" s="75" t="s">
        <v>129</v>
      </c>
      <c r="E62" s="75">
        <v>1</v>
      </c>
      <c r="F62" s="75">
        <v>27</v>
      </c>
      <c r="G62" s="102"/>
      <c r="H62" s="85"/>
      <c r="I62" s="53"/>
      <c r="J62" s="22"/>
      <c r="K62" s="22"/>
      <c r="L62" s="22"/>
      <c r="M62" s="22"/>
      <c r="N62" s="22"/>
      <c r="O62" s="22"/>
      <c r="P62" s="22"/>
      <c r="Q62" s="4"/>
    </row>
    <row r="63" spans="1:17" x14ac:dyDescent="0.3">
      <c r="A63" s="73">
        <v>2</v>
      </c>
      <c r="B63" s="74" t="s">
        <v>89</v>
      </c>
      <c r="C63" s="74" t="s">
        <v>124</v>
      </c>
      <c r="D63" s="75" t="s">
        <v>129</v>
      </c>
      <c r="E63" s="75">
        <v>1</v>
      </c>
      <c r="F63" s="75">
        <v>19</v>
      </c>
      <c r="G63" s="102"/>
      <c r="H63" s="85"/>
      <c r="I63" s="53"/>
      <c r="J63" s="22"/>
      <c r="K63" s="22"/>
      <c r="L63" s="22"/>
      <c r="M63" s="22"/>
      <c r="N63" s="22"/>
      <c r="O63" s="22"/>
      <c r="P63" s="22"/>
      <c r="Q63" s="4"/>
    </row>
    <row r="64" spans="1:17" x14ac:dyDescent="0.3">
      <c r="A64" s="73">
        <v>2</v>
      </c>
      <c r="B64" s="74" t="s">
        <v>89</v>
      </c>
      <c r="C64" s="74" t="s">
        <v>125</v>
      </c>
      <c r="D64" s="75" t="s">
        <v>129</v>
      </c>
      <c r="E64" s="75">
        <v>1</v>
      </c>
      <c r="F64" s="75">
        <v>14</v>
      </c>
      <c r="G64" s="102"/>
      <c r="H64" s="85"/>
      <c r="I64" s="53"/>
      <c r="J64" s="22"/>
      <c r="K64" s="22"/>
      <c r="L64" s="22"/>
      <c r="M64" s="22"/>
      <c r="N64" s="22"/>
      <c r="O64" s="22"/>
      <c r="P64" s="22"/>
      <c r="Q64" s="4"/>
    </row>
    <row r="65" spans="1:17" x14ac:dyDescent="0.3">
      <c r="A65" s="100">
        <v>2</v>
      </c>
      <c r="B65" s="74" t="s">
        <v>89</v>
      </c>
      <c r="C65" s="74" t="s">
        <v>83</v>
      </c>
      <c r="D65" s="75" t="s">
        <v>130</v>
      </c>
      <c r="E65" s="75">
        <v>1</v>
      </c>
      <c r="F65" s="75">
        <v>46</v>
      </c>
      <c r="G65" s="102"/>
      <c r="H65" s="85"/>
      <c r="I65" s="53"/>
      <c r="J65" s="22"/>
      <c r="K65" s="22"/>
      <c r="L65" s="22"/>
      <c r="M65" s="22"/>
      <c r="N65" s="22"/>
      <c r="O65" s="22"/>
      <c r="P65" s="22"/>
      <c r="Q65" s="4"/>
    </row>
    <row r="66" spans="1:17" ht="15" thickBot="1" x14ac:dyDescent="0.35">
      <c r="A66" s="100"/>
      <c r="B66" s="74"/>
      <c r="C66" s="103"/>
      <c r="D66" s="75"/>
      <c r="E66" s="81"/>
      <c r="F66" s="81"/>
      <c r="G66" s="102"/>
      <c r="H66" s="85"/>
      <c r="I66" s="53"/>
      <c r="J66" s="22"/>
      <c r="K66" s="22"/>
      <c r="L66" s="22"/>
      <c r="M66" s="22"/>
      <c r="N66" s="22"/>
      <c r="O66" s="22"/>
      <c r="P66" s="22"/>
      <c r="Q66" s="4"/>
    </row>
    <row r="67" spans="1:17" ht="15" thickBot="1" x14ac:dyDescent="0.35">
      <c r="A67" s="79"/>
      <c r="B67" s="79" t="s">
        <v>5</v>
      </c>
      <c r="C67" s="79"/>
      <c r="D67" s="79"/>
      <c r="E67" s="79"/>
      <c r="F67" s="82">
        <f>SUM(F55:F65)</f>
        <v>297</v>
      </c>
      <c r="G67" s="102"/>
      <c r="H67" s="85"/>
      <c r="I67" s="53"/>
      <c r="J67" s="22"/>
      <c r="K67" s="22"/>
      <c r="L67" s="22"/>
      <c r="M67" s="22"/>
      <c r="N67" s="22"/>
      <c r="O67" s="22"/>
      <c r="P67" s="22"/>
      <c r="Q67" s="4"/>
    </row>
    <row r="68" spans="1:17" x14ac:dyDescent="0.3">
      <c r="A68" s="100">
        <v>2</v>
      </c>
      <c r="B68" s="74" t="s">
        <v>75</v>
      </c>
      <c r="C68" s="103" t="s">
        <v>126</v>
      </c>
      <c r="D68" s="75" t="s">
        <v>129</v>
      </c>
      <c r="E68" s="81">
        <v>1</v>
      </c>
      <c r="F68" s="81">
        <v>40</v>
      </c>
      <c r="G68" s="102"/>
      <c r="H68" s="85"/>
      <c r="I68" s="53"/>
      <c r="J68" s="22"/>
      <c r="K68" s="22"/>
      <c r="L68" s="22"/>
      <c r="M68" s="22"/>
      <c r="N68" s="22"/>
      <c r="O68" s="22"/>
      <c r="P68" s="22"/>
      <c r="Q68" s="4"/>
    </row>
    <row r="69" spans="1:17" ht="15" thickBot="1" x14ac:dyDescent="0.35">
      <c r="A69" s="100">
        <v>4</v>
      </c>
      <c r="B69" s="74" t="s">
        <v>75</v>
      </c>
      <c r="C69" s="103" t="s">
        <v>127</v>
      </c>
      <c r="D69" s="75" t="s">
        <v>130</v>
      </c>
      <c r="E69" s="81">
        <v>1</v>
      </c>
      <c r="F69" s="81">
        <v>250</v>
      </c>
      <c r="G69" s="102"/>
      <c r="H69" s="85"/>
      <c r="I69" s="53"/>
      <c r="J69" s="22"/>
      <c r="K69" s="22"/>
      <c r="L69" s="22"/>
      <c r="M69" s="22"/>
      <c r="N69" s="22"/>
      <c r="O69" s="22"/>
      <c r="P69" s="22"/>
      <c r="Q69" s="4"/>
    </row>
    <row r="70" spans="1:17" ht="15" thickBot="1" x14ac:dyDescent="0.35">
      <c r="A70" s="79"/>
      <c r="B70" s="101" t="s">
        <v>5</v>
      </c>
      <c r="C70" s="101"/>
      <c r="D70" s="79"/>
      <c r="E70" s="79"/>
      <c r="F70" s="82">
        <f>SUM(F68:F69)</f>
        <v>290</v>
      </c>
      <c r="G70" s="102"/>
      <c r="H70" s="85"/>
      <c r="I70" s="53"/>
      <c r="J70" s="22"/>
      <c r="K70" s="22"/>
      <c r="L70" s="22"/>
      <c r="M70" s="22"/>
      <c r="N70" s="22"/>
      <c r="O70" s="22"/>
      <c r="P70" s="22"/>
      <c r="Q70" s="4"/>
    </row>
    <row r="71" spans="1:17" x14ac:dyDescent="0.3">
      <c r="A71" s="235" t="s">
        <v>9</v>
      </c>
      <c r="B71" s="235"/>
      <c r="C71" s="235"/>
      <c r="D71" s="235"/>
      <c r="E71" s="235"/>
      <c r="F71" s="235"/>
      <c r="G71" s="235"/>
      <c r="H71" s="235"/>
      <c r="I71" s="235"/>
      <c r="J71" s="235"/>
      <c r="K71" s="235"/>
      <c r="L71" s="235"/>
      <c r="M71" s="235"/>
      <c r="N71" s="235"/>
      <c r="O71" s="235"/>
      <c r="P71" s="235"/>
      <c r="Q71" s="235"/>
    </row>
    <row r="72" spans="1:17" ht="15" thickBot="1" x14ac:dyDescent="0.35">
      <c r="A72" s="235"/>
      <c r="B72" s="235"/>
      <c r="C72" s="235"/>
      <c r="D72" s="235"/>
      <c r="E72" s="235"/>
      <c r="F72" s="235"/>
      <c r="G72" s="235"/>
      <c r="H72" s="235"/>
      <c r="I72" s="235"/>
      <c r="J72" s="235"/>
      <c r="K72" s="235"/>
      <c r="L72" s="235"/>
      <c r="M72" s="235"/>
      <c r="N72" s="235"/>
      <c r="O72" s="235"/>
      <c r="P72" s="235"/>
      <c r="Q72" s="235"/>
    </row>
    <row r="73" spans="1:17" ht="48.75" customHeight="1" thickBot="1" x14ac:dyDescent="0.35">
      <c r="A73" s="3" t="s">
        <v>131</v>
      </c>
      <c r="B73" s="236" t="s">
        <v>10</v>
      </c>
      <c r="C73" s="237"/>
      <c r="D73" s="238"/>
      <c r="E73" s="104" t="s">
        <v>132</v>
      </c>
      <c r="F73" s="105" t="s">
        <v>133</v>
      </c>
      <c r="G73" s="106" t="s">
        <v>11</v>
      </c>
      <c r="H73" s="105" t="s">
        <v>134</v>
      </c>
      <c r="I73" s="112"/>
      <c r="J73" s="114" t="s">
        <v>144</v>
      </c>
      <c r="K73" s="239" t="s">
        <v>145</v>
      </c>
      <c r="L73" s="239"/>
      <c r="M73" s="115" t="s">
        <v>132</v>
      </c>
      <c r="N73" s="116" t="s">
        <v>146</v>
      </c>
      <c r="O73" s="116" t="s">
        <v>11</v>
      </c>
      <c r="P73" s="117" t="s">
        <v>134</v>
      </c>
      <c r="Q73" s="4"/>
    </row>
    <row r="74" spans="1:17" ht="30.75" customHeight="1" thickBot="1" x14ac:dyDescent="0.35">
      <c r="A74" s="169" t="s">
        <v>159</v>
      </c>
      <c r="B74" s="232" t="s">
        <v>12</v>
      </c>
      <c r="C74" s="233"/>
      <c r="D74" s="234"/>
      <c r="E74" s="107" t="s">
        <v>13</v>
      </c>
      <c r="F74" s="178">
        <v>483</v>
      </c>
      <c r="G74" s="108"/>
      <c r="H74" s="108"/>
      <c r="I74" s="113"/>
      <c r="J74" s="118" t="s">
        <v>140</v>
      </c>
      <c r="K74" s="255" t="s">
        <v>12</v>
      </c>
      <c r="L74" s="256"/>
      <c r="M74" s="118" t="s">
        <v>13</v>
      </c>
      <c r="N74" s="118">
        <v>1869</v>
      </c>
      <c r="O74" s="118"/>
      <c r="P74" s="115"/>
      <c r="Q74" s="4"/>
    </row>
    <row r="75" spans="1:17" ht="30.75" customHeight="1" thickBot="1" x14ac:dyDescent="0.35">
      <c r="A75" s="107">
        <v>3</v>
      </c>
      <c r="B75" s="218" t="s">
        <v>168</v>
      </c>
      <c r="C75" s="219"/>
      <c r="D75" s="220"/>
      <c r="E75" s="107" t="s">
        <v>13</v>
      </c>
      <c r="F75" s="178">
        <v>260</v>
      </c>
      <c r="G75" s="108"/>
      <c r="H75" s="108"/>
      <c r="I75" s="113"/>
      <c r="J75" s="119" t="s">
        <v>141</v>
      </c>
      <c r="K75" s="255" t="s">
        <v>14</v>
      </c>
      <c r="L75" s="256"/>
      <c r="M75" s="118" t="s">
        <v>13</v>
      </c>
      <c r="N75" s="118">
        <v>149</v>
      </c>
      <c r="O75" s="118"/>
      <c r="P75" s="115"/>
      <c r="Q75" s="4"/>
    </row>
    <row r="76" spans="1:17" ht="30.75" customHeight="1" thickBot="1" x14ac:dyDescent="0.35">
      <c r="A76" s="170" t="s">
        <v>161</v>
      </c>
      <c r="B76" s="215" t="s">
        <v>135</v>
      </c>
      <c r="C76" s="216"/>
      <c r="D76" s="217"/>
      <c r="E76" s="170" t="s">
        <v>13</v>
      </c>
      <c r="F76" s="178">
        <v>7.5</v>
      </c>
      <c r="G76" s="108"/>
      <c r="H76" s="108"/>
      <c r="I76" s="113"/>
      <c r="J76" s="119" t="s">
        <v>142</v>
      </c>
      <c r="K76" s="186" t="s">
        <v>15</v>
      </c>
      <c r="L76" s="187"/>
      <c r="M76" s="118" t="s">
        <v>13</v>
      </c>
      <c r="N76" s="118">
        <v>2352</v>
      </c>
      <c r="O76" s="118"/>
      <c r="P76" s="115"/>
      <c r="Q76" s="4"/>
    </row>
    <row r="77" spans="1:17" ht="30.75" customHeight="1" thickBot="1" x14ac:dyDescent="0.35">
      <c r="A77" s="170" t="s">
        <v>162</v>
      </c>
      <c r="B77" s="215" t="s">
        <v>136</v>
      </c>
      <c r="C77" s="216"/>
      <c r="D77" s="217"/>
      <c r="E77" s="107" t="s">
        <v>13</v>
      </c>
      <c r="F77" s="178">
        <v>290</v>
      </c>
      <c r="G77" s="108"/>
      <c r="H77" s="108"/>
      <c r="I77" s="113"/>
      <c r="J77" s="189" t="s">
        <v>5</v>
      </c>
      <c r="K77" s="190"/>
      <c r="L77" s="190"/>
      <c r="M77" s="190"/>
      <c r="N77" s="191"/>
      <c r="O77" s="118"/>
      <c r="P77" s="115"/>
      <c r="Q77" s="4"/>
    </row>
    <row r="78" spans="1:17" ht="30.75" customHeight="1" thickBot="1" x14ac:dyDescent="0.35">
      <c r="A78" s="170" t="s">
        <v>160</v>
      </c>
      <c r="B78" s="215" t="s">
        <v>137</v>
      </c>
      <c r="C78" s="216"/>
      <c r="D78" s="217"/>
      <c r="E78" s="107" t="s">
        <v>13</v>
      </c>
      <c r="F78" s="178">
        <v>297</v>
      </c>
      <c r="G78" s="108"/>
      <c r="H78" s="108"/>
      <c r="I78" s="113"/>
      <c r="J78" s="188" t="s">
        <v>143</v>
      </c>
      <c r="K78" s="188"/>
      <c r="L78" s="188"/>
      <c r="M78" s="188"/>
      <c r="N78" s="188"/>
      <c r="O78" s="120"/>
      <c r="P78" s="115"/>
      <c r="Q78" s="4"/>
    </row>
    <row r="79" spans="1:17" ht="30.75" customHeight="1" thickBot="1" x14ac:dyDescent="0.35">
      <c r="A79" s="169" t="s">
        <v>159</v>
      </c>
      <c r="B79" s="218" t="s">
        <v>138</v>
      </c>
      <c r="C79" s="219"/>
      <c r="D79" s="220"/>
      <c r="E79" s="109" t="s">
        <v>13</v>
      </c>
      <c r="F79" s="179">
        <f>$F$50</f>
        <v>758</v>
      </c>
      <c r="G79" s="108"/>
      <c r="H79" s="108"/>
      <c r="I79" s="113"/>
      <c r="J79" s="122"/>
      <c r="K79" s="123"/>
      <c r="L79" s="124"/>
      <c r="M79" s="125"/>
      <c r="N79" s="125"/>
      <c r="O79" s="26"/>
      <c r="P79" s="26"/>
      <c r="Q79" s="4"/>
    </row>
    <row r="80" spans="1:17" ht="30.75" customHeight="1" thickBot="1" x14ac:dyDescent="0.35">
      <c r="A80" s="224" t="s">
        <v>5</v>
      </c>
      <c r="B80" s="224"/>
      <c r="C80" s="224"/>
      <c r="D80" s="224"/>
      <c r="E80" s="224"/>
      <c r="F80" s="225"/>
      <c r="G80" s="110"/>
      <c r="H80" s="110"/>
      <c r="I80" s="121"/>
      <c r="J80" s="29"/>
      <c r="K80" s="30"/>
      <c r="L80" s="25"/>
      <c r="M80" s="26"/>
      <c r="N80" s="26"/>
      <c r="O80" s="26"/>
      <c r="P80" s="26"/>
      <c r="Q80" s="4"/>
    </row>
    <row r="81" spans="1:17" ht="30.75" customHeight="1" thickBot="1" x14ac:dyDescent="0.35">
      <c r="A81" s="221" t="s">
        <v>139</v>
      </c>
      <c r="B81" s="222"/>
      <c r="C81" s="222"/>
      <c r="D81" s="222"/>
      <c r="E81" s="222"/>
      <c r="F81" s="223"/>
      <c r="G81" s="111"/>
      <c r="H81" s="108"/>
      <c r="I81" s="113"/>
      <c r="J81" s="29"/>
      <c r="K81" s="30"/>
      <c r="L81" s="25"/>
      <c r="M81" s="26"/>
      <c r="N81" s="26"/>
      <c r="O81" s="26"/>
      <c r="P81" s="26"/>
      <c r="Q81" s="4"/>
    </row>
    <row r="82" spans="1:17" ht="15" thickBot="1" x14ac:dyDescent="0.35"/>
    <row r="83" spans="1:17" ht="15" thickBot="1" x14ac:dyDescent="0.35">
      <c r="A83" s="212" t="s">
        <v>18</v>
      </c>
      <c r="B83" s="213"/>
      <c r="C83" s="214"/>
      <c r="E83" s="208" t="s">
        <v>17</v>
      </c>
      <c r="F83" s="209"/>
      <c r="G83" s="209"/>
      <c r="H83" s="209"/>
      <c r="I83" s="210"/>
      <c r="J83" s="211"/>
    </row>
    <row r="84" spans="1:17" x14ac:dyDescent="0.3">
      <c r="A84" s="202" t="s">
        <v>8</v>
      </c>
      <c r="B84" s="203"/>
      <c r="C84" s="204"/>
      <c r="E84" s="194" t="s">
        <v>8</v>
      </c>
      <c r="F84" s="195"/>
      <c r="G84" s="195"/>
      <c r="H84" s="195"/>
      <c r="I84" s="196"/>
      <c r="J84" s="197"/>
    </row>
    <row r="85" spans="1:17" x14ac:dyDescent="0.3">
      <c r="A85" s="202"/>
      <c r="B85" s="203"/>
      <c r="C85" s="204"/>
      <c r="E85" s="194"/>
      <c r="F85" s="195"/>
      <c r="G85" s="195"/>
      <c r="H85" s="195"/>
      <c r="I85" s="196"/>
      <c r="J85" s="197"/>
    </row>
    <row r="86" spans="1:17" x14ac:dyDescent="0.3">
      <c r="A86" s="202"/>
      <c r="B86" s="203"/>
      <c r="C86" s="204"/>
      <c r="E86" s="194"/>
      <c r="F86" s="195"/>
      <c r="G86" s="195"/>
      <c r="H86" s="195"/>
      <c r="I86" s="196"/>
      <c r="J86" s="197"/>
    </row>
    <row r="87" spans="1:17" x14ac:dyDescent="0.3">
      <c r="A87" s="202"/>
      <c r="B87" s="203"/>
      <c r="C87" s="204"/>
      <c r="E87" s="194"/>
      <c r="F87" s="195"/>
      <c r="G87" s="195"/>
      <c r="H87" s="195"/>
      <c r="I87" s="196"/>
      <c r="J87" s="197"/>
    </row>
    <row r="88" spans="1:17" x14ac:dyDescent="0.3">
      <c r="A88" s="202"/>
      <c r="B88" s="203"/>
      <c r="C88" s="204"/>
      <c r="E88" s="194"/>
      <c r="F88" s="195"/>
      <c r="G88" s="195"/>
      <c r="H88" s="195"/>
      <c r="I88" s="196"/>
      <c r="J88" s="197"/>
    </row>
    <row r="89" spans="1:17" ht="15" thickBot="1" x14ac:dyDescent="0.35">
      <c r="A89" s="205"/>
      <c r="B89" s="206"/>
      <c r="C89" s="207"/>
      <c r="E89" s="198"/>
      <c r="F89" s="199"/>
      <c r="G89" s="199"/>
      <c r="H89" s="199"/>
      <c r="I89" s="200"/>
      <c r="J89" s="201"/>
    </row>
  </sheetData>
  <mergeCells count="33">
    <mergeCell ref="J2:P2"/>
    <mergeCell ref="C2:G2"/>
    <mergeCell ref="A54:H54"/>
    <mergeCell ref="B74:D74"/>
    <mergeCell ref="B75:D75"/>
    <mergeCell ref="A71:Q72"/>
    <mergeCell ref="B73:D73"/>
    <mergeCell ref="K73:L73"/>
    <mergeCell ref="C3:H3"/>
    <mergeCell ref="C4:H4"/>
    <mergeCell ref="J3:P3"/>
    <mergeCell ref="J4:P4"/>
    <mergeCell ref="A9:H9"/>
    <mergeCell ref="J9:P9"/>
    <mergeCell ref="K74:L74"/>
    <mergeCell ref="K75:L75"/>
    <mergeCell ref="E84:J89"/>
    <mergeCell ref="A84:C89"/>
    <mergeCell ref="E83:J83"/>
    <mergeCell ref="A83:C83"/>
    <mergeCell ref="B76:D76"/>
    <mergeCell ref="B77:D77"/>
    <mergeCell ref="B78:D78"/>
    <mergeCell ref="B79:D79"/>
    <mergeCell ref="A81:F81"/>
    <mergeCell ref="A80:F80"/>
    <mergeCell ref="K76:L76"/>
    <mergeCell ref="J78:N78"/>
    <mergeCell ref="J77:N77"/>
    <mergeCell ref="A7:C7"/>
    <mergeCell ref="C8:D8"/>
    <mergeCell ref="K8:L8"/>
    <mergeCell ref="J7:K7"/>
  </mergeCells>
  <phoneticPr fontId="0" type="noConversion"/>
  <hyperlinks>
    <hyperlink ref="D58" r:id="rId1" display="http://www.caillebotis.net/" xr:uid="{00000000-0004-0000-0000-000000000000}"/>
    <hyperlink ref="D59" r:id="rId2" display="http://www.caillebotis.net/" xr:uid="{00000000-0004-0000-0000-000001000000}"/>
    <hyperlink ref="D65" r:id="rId3" display="http://www.caillebotis.net/" xr:uid="{00000000-0004-0000-0000-000002000000}"/>
    <hyperlink ref="D69" r:id="rId4" display="http://www.caillebotis.net/" xr:uid="{00000000-0004-0000-0000-000003000000}"/>
  </hyperlink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47" orientation="landscape" r:id="rId5"/>
  <headerFooter>
    <oddHeader xml:space="preserve">&amp;L&amp;"-,Gras"Marché de Prestations de nettoyage 2026-2029&amp;RMARCHE N°              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3"/>
  <sheetViews>
    <sheetView workbookViewId="0">
      <selection activeCell="C2" sqref="C2"/>
    </sheetView>
  </sheetViews>
  <sheetFormatPr baseColWidth="10" defaultColWidth="11.5546875" defaultRowHeight="14.4" x14ac:dyDescent="0.3"/>
  <cols>
    <col min="1" max="1" width="49.33203125" style="11" customWidth="1"/>
    <col min="2" max="2" width="27.6640625" style="11" customWidth="1"/>
    <col min="3" max="3" width="30.6640625" style="11" customWidth="1"/>
    <col min="4" max="4" width="36.6640625" style="11" customWidth="1"/>
    <col min="5" max="5" width="13" style="11" customWidth="1"/>
    <col min="6" max="6" width="15.5546875" style="11" customWidth="1"/>
    <col min="7" max="16384" width="11.5546875" style="11"/>
  </cols>
  <sheetData>
    <row r="1" spans="1:10" x14ac:dyDescent="0.25">
      <c r="A1" s="257" t="s">
        <v>180</v>
      </c>
      <c r="B1" s="257"/>
      <c r="C1" s="257"/>
      <c r="D1" s="257"/>
    </row>
    <row r="2" spans="1:10" x14ac:dyDescent="0.3">
      <c r="A2" s="33"/>
      <c r="B2"/>
      <c r="C2" s="40"/>
      <c r="D2"/>
    </row>
    <row r="3" spans="1:10" x14ac:dyDescent="0.25">
      <c r="A3" s="257" t="s">
        <v>175</v>
      </c>
      <c r="B3" s="257"/>
      <c r="C3" s="257"/>
      <c r="D3" s="257"/>
      <c r="E3" s="13"/>
      <c r="F3" s="13"/>
    </row>
    <row r="4" spans="1:10" x14ac:dyDescent="0.3">
      <c r="A4" s="33"/>
      <c r="B4"/>
      <c r="C4"/>
      <c r="D4"/>
      <c r="E4" s="13"/>
      <c r="F4" s="13"/>
    </row>
    <row r="5" spans="1:10" x14ac:dyDescent="0.25">
      <c r="A5" s="257" t="s">
        <v>176</v>
      </c>
      <c r="B5" s="257"/>
      <c r="C5" s="257"/>
      <c r="D5" s="257"/>
      <c r="E5" s="14"/>
      <c r="F5" s="14"/>
      <c r="H5" s="15"/>
      <c r="I5" s="15"/>
      <c r="J5" s="15"/>
    </row>
    <row r="6" spans="1:10" x14ac:dyDescent="0.3">
      <c r="A6"/>
      <c r="B6"/>
      <c r="C6"/>
      <c r="D6"/>
      <c r="E6" s="14"/>
      <c r="F6" s="14"/>
      <c r="H6" s="15"/>
      <c r="I6" s="15"/>
      <c r="J6" s="15"/>
    </row>
    <row r="7" spans="1:10" x14ac:dyDescent="0.3">
      <c r="A7"/>
      <c r="B7"/>
      <c r="C7"/>
      <c r="D7"/>
      <c r="E7" s="16"/>
      <c r="F7" s="16"/>
    </row>
    <row r="8" spans="1:10" ht="15.6" x14ac:dyDescent="0.3">
      <c r="A8"/>
      <c r="B8" s="34" t="s">
        <v>25</v>
      </c>
      <c r="C8" s="34" t="s">
        <v>26</v>
      </c>
      <c r="D8" s="34" t="s">
        <v>27</v>
      </c>
      <c r="E8" s="16"/>
      <c r="F8" s="16"/>
    </row>
    <row r="9" spans="1:10" ht="27" thickBot="1" x14ac:dyDescent="0.35">
      <c r="A9" s="36" t="s">
        <v>63</v>
      </c>
      <c r="B9" s="36" t="s">
        <v>28</v>
      </c>
      <c r="C9" s="36" t="s">
        <v>29</v>
      </c>
      <c r="D9" s="36" t="s">
        <v>30</v>
      </c>
      <c r="E9" s="16"/>
      <c r="F9" s="16"/>
    </row>
    <row r="10" spans="1:10" ht="42" customHeight="1" thickTop="1" thickBot="1" x14ac:dyDescent="0.3">
      <c r="A10" s="54" t="s">
        <v>64</v>
      </c>
      <c r="B10" s="37"/>
      <c r="C10" s="37"/>
      <c r="D10" s="37"/>
      <c r="E10" s="16"/>
      <c r="F10" s="16"/>
    </row>
    <row r="11" spans="1:10" ht="57.75" customHeight="1" thickTop="1" thickBot="1" x14ac:dyDescent="0.3">
      <c r="A11" s="54" t="s">
        <v>163</v>
      </c>
      <c r="B11" s="37"/>
      <c r="C11" s="37"/>
      <c r="D11" s="37"/>
      <c r="E11" s="16"/>
      <c r="F11" s="16"/>
      <c r="J11" s="17"/>
    </row>
    <row r="12" spans="1:10" ht="15" thickTop="1" x14ac:dyDescent="0.3">
      <c r="A12" s="38" t="s">
        <v>62</v>
      </c>
      <c r="B12" s="39"/>
      <c r="C12" s="39"/>
      <c r="D12" s="5"/>
      <c r="E12" s="13"/>
      <c r="F12" s="13"/>
      <c r="G12" s="13"/>
      <c r="H12" s="13"/>
      <c r="I12" s="13"/>
    </row>
    <row r="13" spans="1:10" x14ac:dyDescent="0.3">
      <c r="A13"/>
      <c r="B13"/>
      <c r="C13"/>
      <c r="D13"/>
      <c r="E13" s="18"/>
      <c r="F13" s="19"/>
      <c r="G13" s="18"/>
      <c r="H13" s="20"/>
      <c r="I13" s="20"/>
    </row>
    <row r="14" spans="1:10" x14ac:dyDescent="0.3">
      <c r="A14" t="s">
        <v>21</v>
      </c>
      <c r="B14"/>
      <c r="C14"/>
      <c r="D14"/>
      <c r="E14" s="21"/>
      <c r="F14" s="21"/>
      <c r="G14" s="13"/>
      <c r="H14" s="13"/>
      <c r="I14" s="13"/>
    </row>
    <row r="15" spans="1:10" x14ac:dyDescent="0.3">
      <c r="A15" t="s">
        <v>22</v>
      </c>
      <c r="B15"/>
      <c r="C15"/>
      <c r="D15"/>
      <c r="E15" s="21"/>
      <c r="F15" s="21"/>
      <c r="G15" s="13"/>
      <c r="H15" s="13"/>
      <c r="I15" s="13"/>
    </row>
    <row r="16" spans="1:10" x14ac:dyDescent="0.3">
      <c r="A16" s="21"/>
      <c r="B16" s="13"/>
      <c r="C16" s="13"/>
      <c r="D16" s="13"/>
      <c r="E16" s="21"/>
      <c r="F16" s="21"/>
      <c r="G16" s="13"/>
      <c r="H16" s="13"/>
      <c r="I16" s="13"/>
    </row>
    <row r="17" spans="1:9" x14ac:dyDescent="0.3">
      <c r="A17" s="21"/>
      <c r="B17" s="12"/>
      <c r="C17" s="12"/>
      <c r="D17" s="12"/>
      <c r="E17" s="21"/>
      <c r="F17" s="21"/>
      <c r="G17" s="13"/>
      <c r="H17" s="13"/>
      <c r="I17" s="13"/>
    </row>
    <row r="18" spans="1:9" x14ac:dyDescent="0.3">
      <c r="A18" s="12"/>
      <c r="B18" s="12"/>
      <c r="C18" s="12"/>
      <c r="D18" s="12"/>
      <c r="E18" s="12"/>
      <c r="F18" s="13"/>
      <c r="G18" s="13"/>
      <c r="H18" s="13"/>
      <c r="I18" s="13"/>
    </row>
    <row r="22" spans="1:9" x14ac:dyDescent="0.3">
      <c r="A22" t="s">
        <v>23</v>
      </c>
    </row>
    <row r="23" spans="1:9" x14ac:dyDescent="0.3">
      <c r="A23" t="s">
        <v>24</v>
      </c>
    </row>
  </sheetData>
  <mergeCells count="3">
    <mergeCell ref="A1:D1"/>
    <mergeCell ref="A3:D3"/>
    <mergeCell ref="A5:D5"/>
  </mergeCells>
  <phoneticPr fontId="0" type="noConversion"/>
  <printOptions horizontalCentered="1" verticalCentered="1"/>
  <pageMargins left="0" right="0" top="0.74803149606299213" bottom="0" header="0.31496062992125984" footer="0.31496062992125984"/>
  <pageSetup paperSize="9" orientation="landscape" r:id="rId1"/>
  <headerFooter>
    <oddHeader>&amp;LMarché prestations nettoyages 2026-2029&amp;RMarché n°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B32"/>
  <sheetViews>
    <sheetView tabSelected="1" topLeftCell="K1" zoomScale="85" zoomScaleNormal="85" workbookViewId="0">
      <selection activeCell="T12" sqref="T12:U12"/>
    </sheetView>
  </sheetViews>
  <sheetFormatPr baseColWidth="10" defaultColWidth="11.5546875" defaultRowHeight="14.4" x14ac:dyDescent="0.3"/>
  <cols>
    <col min="1" max="1" width="25.6640625" style="11" customWidth="1"/>
    <col min="2" max="2" width="21.5546875" style="11" customWidth="1"/>
    <col min="3" max="3" width="8.44140625" style="11" customWidth="1"/>
    <col min="4" max="5" width="13" style="11" customWidth="1"/>
    <col min="6" max="6" width="15.5546875" style="11" customWidth="1"/>
    <col min="7" max="7" width="11.5546875" style="11"/>
    <col min="8" max="8" width="13" style="11" customWidth="1"/>
    <col min="9" max="13" width="11.5546875" style="11"/>
    <col min="14" max="14" width="26.88671875" style="11" customWidth="1"/>
    <col min="15" max="15" width="15.6640625" style="11" customWidth="1"/>
    <col min="16" max="16" width="11.5546875" style="11"/>
    <col min="17" max="18" width="13.88671875" style="11" customWidth="1"/>
    <col min="19" max="19" width="11.5546875" style="11"/>
    <col min="20" max="20" width="18.88671875" style="11" customWidth="1"/>
    <col min="21" max="21" width="12.6640625" style="11" customWidth="1"/>
    <col min="22" max="22" width="18.5546875" style="11" customWidth="1"/>
    <col min="23" max="23" width="11.5546875" style="11"/>
    <col min="24" max="24" width="14.44140625" style="11" customWidth="1"/>
    <col min="25" max="16384" width="11.5546875" style="11"/>
  </cols>
  <sheetData>
    <row r="1" spans="1:28" ht="15.6" customHeight="1" x14ac:dyDescent="0.3">
      <c r="A1" s="282" t="s">
        <v>61</v>
      </c>
      <c r="B1" s="282"/>
      <c r="C1" s="282"/>
      <c r="D1" s="282"/>
      <c r="E1" s="282"/>
      <c r="F1" s="282"/>
      <c r="G1" s="282"/>
      <c r="H1" s="282"/>
      <c r="I1" s="282"/>
      <c r="J1" s="282"/>
      <c r="K1" s="282"/>
      <c r="L1" s="138"/>
      <c r="M1" s="282" t="s">
        <v>61</v>
      </c>
      <c r="N1" s="282"/>
      <c r="O1" s="282"/>
      <c r="P1" s="282"/>
      <c r="Q1" s="282"/>
      <c r="R1" s="282"/>
      <c r="S1" s="282"/>
      <c r="T1" s="282"/>
      <c r="U1" s="282"/>
      <c r="V1" s="282"/>
      <c r="W1" s="282"/>
      <c r="X1" s="282"/>
      <c r="Y1" s="282"/>
      <c r="Z1" s="282"/>
      <c r="AA1" s="282"/>
      <c r="AB1" s="282"/>
    </row>
    <row r="2" spans="1:28" ht="15.6" customHeight="1" x14ac:dyDescent="0.3">
      <c r="A2" s="283" t="s">
        <v>31</v>
      </c>
      <c r="B2" s="283"/>
      <c r="C2" s="283"/>
      <c r="D2" s="283"/>
      <c r="E2" s="283"/>
      <c r="F2" s="283"/>
      <c r="G2" s="283"/>
      <c r="H2" s="283"/>
      <c r="I2" s="283"/>
      <c r="J2" s="283"/>
      <c r="K2" s="283"/>
      <c r="L2" s="138"/>
      <c r="M2" s="282" t="s">
        <v>31</v>
      </c>
      <c r="N2" s="282"/>
      <c r="O2" s="282"/>
      <c r="P2" s="282"/>
      <c r="Q2" s="282"/>
      <c r="R2" s="282"/>
      <c r="S2" s="282"/>
      <c r="T2" s="282"/>
      <c r="U2" s="282"/>
      <c r="V2" s="282"/>
      <c r="W2" s="282"/>
      <c r="X2" s="282"/>
      <c r="Y2" s="282"/>
      <c r="Z2" s="282"/>
      <c r="AA2" s="282"/>
      <c r="AB2" s="282"/>
    </row>
    <row r="3" spans="1:28" ht="15.6" customHeight="1" x14ac:dyDescent="0.3">
      <c r="A3" s="283" t="s">
        <v>32</v>
      </c>
      <c r="B3" s="283"/>
      <c r="C3" s="283"/>
      <c r="D3" s="283"/>
      <c r="E3" s="283"/>
      <c r="F3" s="283"/>
      <c r="G3" s="283"/>
      <c r="H3" s="283"/>
      <c r="I3" s="283"/>
      <c r="J3" s="283"/>
      <c r="K3" s="283"/>
      <c r="L3" s="138"/>
      <c r="M3" s="282" t="s">
        <v>150</v>
      </c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</row>
    <row r="4" spans="1:28" x14ac:dyDescent="0.3">
      <c r="A4"/>
      <c r="B4"/>
      <c r="C4"/>
      <c r="D4"/>
      <c r="E4"/>
      <c r="F4"/>
      <c r="G4"/>
      <c r="H4"/>
      <c r="I4"/>
      <c r="J4"/>
      <c r="K4"/>
      <c r="L4" s="138"/>
      <c r="M4" s="143"/>
    </row>
    <row r="5" spans="1:28" ht="14.4" customHeight="1" x14ac:dyDescent="0.3">
      <c r="A5" s="284" t="s">
        <v>33</v>
      </c>
      <c r="B5" s="285"/>
      <c r="C5" s="285"/>
      <c r="D5" s="285"/>
      <c r="E5" s="285"/>
      <c r="F5" s="285"/>
      <c r="G5" s="285"/>
      <c r="H5" s="285"/>
      <c r="I5" s="285"/>
      <c r="J5" s="285"/>
      <c r="K5" s="286"/>
      <c r="L5" s="138"/>
      <c r="M5" s="273" t="s">
        <v>183</v>
      </c>
      <c r="N5" s="274"/>
      <c r="O5" s="146"/>
      <c r="P5" s="258" t="s">
        <v>156</v>
      </c>
      <c r="Q5" s="291"/>
      <c r="R5" s="259"/>
      <c r="S5" s="147"/>
      <c r="T5" s="273" t="s">
        <v>189</v>
      </c>
      <c r="U5" s="274"/>
      <c r="V5" s="146"/>
      <c r="W5" s="275" t="s">
        <v>157</v>
      </c>
      <c r="X5" s="276"/>
      <c r="Y5" s="277"/>
      <c r="Z5" s="153"/>
    </row>
    <row r="6" spans="1:28" ht="40.200000000000003" customHeight="1" thickBot="1" x14ac:dyDescent="0.3">
      <c r="A6" s="287" t="s">
        <v>34</v>
      </c>
      <c r="B6" s="287"/>
      <c r="C6" s="289" t="s">
        <v>35</v>
      </c>
      <c r="D6" s="289"/>
      <c r="E6" s="41" t="s">
        <v>36</v>
      </c>
      <c r="F6" s="42" t="s">
        <v>37</v>
      </c>
      <c r="G6" s="41" t="s">
        <v>38</v>
      </c>
      <c r="H6" s="43" t="s">
        <v>39</v>
      </c>
      <c r="I6" s="43" t="s">
        <v>40</v>
      </c>
      <c r="J6" s="287" t="s">
        <v>41</v>
      </c>
      <c r="K6" s="287"/>
      <c r="L6" s="138"/>
      <c r="M6" s="297"/>
      <c r="N6" s="298"/>
      <c r="O6" s="145" t="s">
        <v>187</v>
      </c>
      <c r="P6" s="172" t="s">
        <v>188</v>
      </c>
      <c r="Q6" s="172" t="s">
        <v>148</v>
      </c>
      <c r="R6" s="145" t="s">
        <v>172</v>
      </c>
      <c r="S6" s="148"/>
      <c r="T6" s="297"/>
      <c r="U6" s="298"/>
      <c r="V6" s="145" t="s">
        <v>187</v>
      </c>
      <c r="W6" s="144" t="s">
        <v>188</v>
      </c>
      <c r="X6" s="155" t="s">
        <v>148</v>
      </c>
      <c r="Y6" s="141" t="s">
        <v>172</v>
      </c>
      <c r="Z6" s="153"/>
    </row>
    <row r="7" spans="1:28" ht="43.8" thickBot="1" x14ac:dyDescent="0.35">
      <c r="A7" s="288"/>
      <c r="B7" s="288"/>
      <c r="C7" s="290"/>
      <c r="D7" s="290"/>
      <c r="E7" s="44" t="s">
        <v>42</v>
      </c>
      <c r="F7" s="45" t="s">
        <v>43</v>
      </c>
      <c r="G7" s="44" t="s">
        <v>44</v>
      </c>
      <c r="H7" s="51" t="s">
        <v>45</v>
      </c>
      <c r="I7" s="46" t="s">
        <v>46</v>
      </c>
      <c r="J7" s="288"/>
      <c r="K7" s="288"/>
      <c r="L7" s="138"/>
      <c r="M7" s="258" t="s">
        <v>181</v>
      </c>
      <c r="N7" s="277"/>
      <c r="O7" s="139" t="s">
        <v>190</v>
      </c>
      <c r="P7" s="140"/>
      <c r="Q7" s="140"/>
      <c r="R7" s="140"/>
      <c r="S7" s="149"/>
      <c r="T7" s="275" t="s">
        <v>149</v>
      </c>
      <c r="U7" s="277"/>
      <c r="V7" s="139" t="s">
        <v>190</v>
      </c>
      <c r="W7" s="140"/>
      <c r="X7" s="151"/>
      <c r="Y7" s="180"/>
      <c r="Z7" s="154"/>
    </row>
    <row r="8" spans="1:28" ht="37.5" customHeight="1" thickBot="1" x14ac:dyDescent="0.35">
      <c r="A8" s="288"/>
      <c r="B8" s="288"/>
      <c r="C8" s="44" t="s">
        <v>47</v>
      </c>
      <c r="D8" s="44" t="s">
        <v>48</v>
      </c>
      <c r="E8" s="44" t="s">
        <v>49</v>
      </c>
      <c r="F8" s="45" t="s">
        <v>50</v>
      </c>
      <c r="G8" s="44" t="s">
        <v>51</v>
      </c>
      <c r="H8" s="44" t="s">
        <v>51</v>
      </c>
      <c r="I8" s="44" t="s">
        <v>51</v>
      </c>
      <c r="J8" s="44" t="s">
        <v>47</v>
      </c>
      <c r="K8" s="44" t="s">
        <v>52</v>
      </c>
      <c r="L8" s="138"/>
      <c r="M8" s="258" t="s">
        <v>164</v>
      </c>
      <c r="N8" s="277"/>
      <c r="O8" s="139" t="s">
        <v>191</v>
      </c>
      <c r="P8" s="66"/>
      <c r="Q8" s="66"/>
      <c r="R8" s="66"/>
      <c r="S8" s="150"/>
      <c r="T8" s="275" t="s">
        <v>151</v>
      </c>
      <c r="U8" s="277"/>
      <c r="V8" s="139" t="s">
        <v>191</v>
      </c>
      <c r="W8" s="66"/>
      <c r="X8" s="152"/>
      <c r="Y8" s="181"/>
    </row>
    <row r="9" spans="1:28" ht="81.599999999999994" customHeight="1" x14ac:dyDescent="0.3">
      <c r="A9" s="294"/>
      <c r="B9" s="294"/>
      <c r="C9" s="295"/>
      <c r="D9" s="295"/>
      <c r="E9" s="295"/>
      <c r="F9" s="296"/>
      <c r="G9" s="295"/>
      <c r="H9" s="295"/>
      <c r="I9" s="295"/>
      <c r="J9" s="295"/>
      <c r="K9" s="295"/>
      <c r="L9" s="138"/>
      <c r="M9" s="258" t="s">
        <v>194</v>
      </c>
      <c r="N9" s="299"/>
      <c r="O9" s="139" t="s">
        <v>193</v>
      </c>
      <c r="P9" s="66"/>
      <c r="Q9" s="66"/>
      <c r="R9" s="66"/>
      <c r="S9" s="150"/>
      <c r="T9" s="258" t="s">
        <v>194</v>
      </c>
      <c r="U9" s="300"/>
      <c r="V9" s="139" t="s">
        <v>195</v>
      </c>
      <c r="W9" s="66"/>
      <c r="X9" s="152"/>
      <c r="Y9" s="181"/>
    </row>
    <row r="10" spans="1:28" ht="42.75" customHeight="1" thickBot="1" x14ac:dyDescent="0.35">
      <c r="A10" s="47"/>
      <c r="B10" s="47"/>
      <c r="C10" s="47"/>
      <c r="D10"/>
      <c r="E10"/>
      <c r="F10" s="48"/>
      <c r="G10"/>
      <c r="H10"/>
      <c r="I10"/>
      <c r="J10"/>
      <c r="K10"/>
      <c r="L10" s="138"/>
      <c r="M10" s="258" t="s">
        <v>184</v>
      </c>
      <c r="N10" s="259"/>
      <c r="O10" s="141" t="s">
        <v>193</v>
      </c>
      <c r="P10" s="66"/>
      <c r="Q10" s="66"/>
      <c r="R10" s="150"/>
      <c r="S10" s="150"/>
      <c r="T10" s="258" t="s">
        <v>152</v>
      </c>
      <c r="U10" s="259"/>
      <c r="V10" s="141" t="s">
        <v>193</v>
      </c>
      <c r="W10" s="66"/>
      <c r="X10" s="152"/>
      <c r="Y10" s="182"/>
    </row>
    <row r="11" spans="1:28" ht="54.6" customHeight="1" thickTop="1" thickBot="1" x14ac:dyDescent="0.35">
      <c r="A11" s="278" t="s">
        <v>64</v>
      </c>
      <c r="B11" s="279"/>
      <c r="C11" s="5"/>
      <c r="D11" s="5"/>
      <c r="E11" s="5"/>
      <c r="F11" s="49"/>
      <c r="G11" s="5"/>
      <c r="H11" s="5"/>
      <c r="I11" s="5"/>
      <c r="J11" s="5"/>
      <c r="K11" s="5"/>
      <c r="L11" s="138"/>
      <c r="M11" s="258" t="s">
        <v>185</v>
      </c>
      <c r="N11" s="259"/>
      <c r="O11" s="139" t="s">
        <v>190</v>
      </c>
      <c r="P11" s="66"/>
      <c r="Q11" s="66"/>
      <c r="R11" s="66"/>
      <c r="S11" s="150"/>
      <c r="T11" s="258" t="s">
        <v>186</v>
      </c>
      <c r="U11" s="259"/>
      <c r="V11" s="139" t="s">
        <v>192</v>
      </c>
      <c r="W11" s="66"/>
      <c r="X11" s="152"/>
      <c r="Y11" s="181"/>
    </row>
    <row r="12" spans="1:28" ht="66.599999999999994" customHeight="1" thickTop="1" x14ac:dyDescent="0.3">
      <c r="A12" s="280" t="s">
        <v>65</v>
      </c>
      <c r="B12" s="281"/>
      <c r="C12" s="55"/>
      <c r="D12" s="55"/>
      <c r="E12" s="55"/>
      <c r="F12" s="56"/>
      <c r="G12" s="55"/>
      <c r="H12" s="55"/>
      <c r="I12" s="55"/>
      <c r="J12" s="55"/>
      <c r="K12" s="55"/>
      <c r="L12" s="138"/>
      <c r="M12" s="258" t="s">
        <v>167</v>
      </c>
      <c r="N12" s="259"/>
      <c r="O12" s="139" t="s">
        <v>192</v>
      </c>
      <c r="P12" s="66"/>
      <c r="Q12" s="66"/>
      <c r="R12" s="66"/>
      <c r="S12" s="150"/>
      <c r="T12" s="258" t="s">
        <v>153</v>
      </c>
      <c r="U12" s="259"/>
      <c r="V12" s="142" t="s">
        <v>193</v>
      </c>
      <c r="W12" s="66"/>
      <c r="X12" s="152"/>
      <c r="Y12" s="182"/>
    </row>
    <row r="13" spans="1:28" ht="41.4" customHeight="1" x14ac:dyDescent="0.3">
      <c r="A13" s="57"/>
      <c r="B13" s="57"/>
      <c r="C13" s="58"/>
      <c r="D13" s="58"/>
      <c r="E13" s="57"/>
      <c r="F13" s="57"/>
      <c r="G13" s="57"/>
      <c r="H13" s="59"/>
      <c r="I13" s="57"/>
      <c r="J13" s="57"/>
      <c r="K13" s="57"/>
      <c r="L13" s="138"/>
      <c r="M13" s="258" t="s">
        <v>177</v>
      </c>
      <c r="N13" s="259"/>
      <c r="O13" s="142" t="s">
        <v>193</v>
      </c>
      <c r="P13" s="66"/>
      <c r="Q13" s="66"/>
      <c r="R13" s="150"/>
      <c r="S13" s="150"/>
      <c r="T13" s="258" t="s">
        <v>154</v>
      </c>
      <c r="U13" s="259"/>
      <c r="V13" s="142" t="s">
        <v>193</v>
      </c>
      <c r="W13" s="66"/>
      <c r="X13" s="152"/>
      <c r="Y13" s="182"/>
    </row>
    <row r="14" spans="1:28" ht="41.25" customHeight="1" x14ac:dyDescent="0.3">
      <c r="C14" s="60"/>
      <c r="D14" s="60"/>
      <c r="E14"/>
      <c r="F14"/>
      <c r="G14"/>
      <c r="H14" s="48"/>
      <c r="I14"/>
      <c r="J14"/>
      <c r="K14"/>
      <c r="L14" s="138"/>
      <c r="M14" s="258" t="s">
        <v>165</v>
      </c>
      <c r="N14" s="259"/>
      <c r="O14" s="142" t="s">
        <v>192</v>
      </c>
      <c r="P14" s="66"/>
      <c r="Q14" s="66"/>
      <c r="R14" s="66"/>
      <c r="S14" s="150"/>
      <c r="T14" s="258" t="s">
        <v>155</v>
      </c>
      <c r="U14" s="259"/>
      <c r="V14" s="142" t="s">
        <v>190</v>
      </c>
      <c r="W14" s="66"/>
      <c r="X14" s="152"/>
      <c r="Y14" s="181"/>
    </row>
    <row r="15" spans="1:28" ht="29.25" customHeight="1" x14ac:dyDescent="0.3">
      <c r="A15" s="257"/>
      <c r="B15" s="257"/>
      <c r="C15"/>
      <c r="D15"/>
      <c r="E15"/>
      <c r="F15" s="48"/>
      <c r="G15"/>
      <c r="H15"/>
      <c r="I15"/>
      <c r="J15"/>
      <c r="K15"/>
      <c r="L15" s="138"/>
      <c r="M15" s="258" t="s">
        <v>166</v>
      </c>
      <c r="N15" s="259"/>
      <c r="O15" s="142" t="s">
        <v>193</v>
      </c>
      <c r="P15" s="66"/>
      <c r="Q15" s="66"/>
      <c r="R15" s="150"/>
      <c r="S15" s="150"/>
    </row>
    <row r="16" spans="1:28" x14ac:dyDescent="0.3">
      <c r="A16" s="50" t="s">
        <v>53</v>
      </c>
      <c r="B16"/>
      <c r="C16"/>
      <c r="D16"/>
      <c r="E16"/>
      <c r="F16"/>
      <c r="G16"/>
      <c r="H16" s="48"/>
      <c r="I16"/>
      <c r="J16"/>
      <c r="K16"/>
      <c r="L16" s="138"/>
      <c r="M16" s="258" t="s">
        <v>178</v>
      </c>
      <c r="N16" s="259"/>
      <c r="O16" s="146" t="s">
        <v>193</v>
      </c>
      <c r="P16" s="183"/>
      <c r="Q16" s="183"/>
      <c r="R16" s="138"/>
      <c r="S16" s="138"/>
    </row>
    <row r="17" spans="1:19" x14ac:dyDescent="0.3">
      <c r="A17" s="268" t="s">
        <v>54</v>
      </c>
      <c r="B17" s="269"/>
      <c r="C17" s="269"/>
      <c r="D17" s="269"/>
      <c r="E17"/>
      <c r="F17"/>
      <c r="G17"/>
      <c r="H17" s="48"/>
      <c r="I17"/>
      <c r="J17"/>
      <c r="K17"/>
      <c r="L17" s="138"/>
      <c r="M17" s="272"/>
      <c r="N17" s="272"/>
      <c r="O17" s="184"/>
      <c r="P17" s="185"/>
      <c r="Q17" s="185"/>
      <c r="R17" s="185"/>
      <c r="S17" s="185"/>
    </row>
    <row r="18" spans="1:19" x14ac:dyDescent="0.3">
      <c r="A18"/>
      <c r="B18"/>
      <c r="C18"/>
      <c r="D18"/>
      <c r="E18"/>
      <c r="F18"/>
      <c r="G18"/>
      <c r="H18"/>
      <c r="I18"/>
      <c r="J18"/>
      <c r="K18"/>
      <c r="L18" s="138"/>
    </row>
    <row r="19" spans="1:19" ht="14.4" customHeight="1" x14ac:dyDescent="0.25">
      <c r="A19" s="270" t="s">
        <v>55</v>
      </c>
      <c r="B19" s="271"/>
      <c r="C19" s="271"/>
      <c r="D19" s="271"/>
      <c r="E19" s="271"/>
      <c r="F19" s="271"/>
      <c r="G19" s="271"/>
      <c r="H19" s="271"/>
      <c r="I19" s="271"/>
      <c r="J19" s="271"/>
      <c r="K19" s="271"/>
      <c r="L19" s="138"/>
    </row>
    <row r="20" spans="1:19" ht="14.4" customHeight="1" x14ac:dyDescent="0.3">
      <c r="A20"/>
      <c r="B20"/>
      <c r="C20"/>
      <c r="D20"/>
      <c r="E20"/>
      <c r="F20"/>
      <c r="G20" s="137"/>
      <c r="H20" s="137"/>
      <c r="I20" s="137"/>
      <c r="J20" s="137"/>
      <c r="K20" s="137"/>
      <c r="L20" s="138"/>
      <c r="M20" s="143" t="s">
        <v>169</v>
      </c>
    </row>
    <row r="21" spans="1:19" x14ac:dyDescent="0.3">
      <c r="A21" s="33" t="s">
        <v>56</v>
      </c>
      <c r="B21"/>
      <c r="C21"/>
      <c r="D21"/>
      <c r="E21"/>
      <c r="F21"/>
      <c r="G21" s="137"/>
      <c r="H21" s="137"/>
      <c r="I21" s="137"/>
      <c r="J21" s="137"/>
      <c r="K21" s="137"/>
      <c r="L21" s="138"/>
      <c r="M21" s="143" t="s">
        <v>170</v>
      </c>
    </row>
    <row r="22" spans="1:19" x14ac:dyDescent="0.3">
      <c r="A22"/>
      <c r="B22"/>
      <c r="C22"/>
      <c r="D22"/>
      <c r="E22"/>
      <c r="F22"/>
      <c r="G22" s="137"/>
      <c r="H22" s="137"/>
      <c r="I22" s="137"/>
      <c r="J22" s="137"/>
      <c r="K22" s="137"/>
      <c r="L22" s="138"/>
      <c r="M22" s="143" t="s">
        <v>171</v>
      </c>
    </row>
    <row r="23" spans="1:19" x14ac:dyDescent="0.3">
      <c r="A23" s="33" t="s">
        <v>57</v>
      </c>
      <c r="B23"/>
      <c r="C23"/>
      <c r="D23"/>
      <c r="E23"/>
      <c r="F23"/>
      <c r="G23" s="137"/>
      <c r="H23" s="137"/>
      <c r="I23" s="137"/>
      <c r="J23" s="137"/>
      <c r="K23" s="137"/>
      <c r="L23" s="138"/>
    </row>
    <row r="24" spans="1:19" x14ac:dyDescent="0.3">
      <c r="A24"/>
      <c r="B24"/>
      <c r="C24"/>
      <c r="D24"/>
      <c r="E24"/>
      <c r="F24"/>
      <c r="G24" s="137"/>
      <c r="H24" s="137"/>
      <c r="I24" s="137"/>
      <c r="J24" s="137"/>
      <c r="K24" s="137"/>
      <c r="L24" s="138"/>
    </row>
    <row r="25" spans="1:19" ht="15" thickBot="1" x14ac:dyDescent="0.35">
      <c r="A25"/>
      <c r="B25"/>
      <c r="C25"/>
      <c r="D25"/>
      <c r="E25"/>
      <c r="F25"/>
      <c r="G25"/>
      <c r="H25"/>
      <c r="I25"/>
      <c r="J25"/>
      <c r="K25" s="137"/>
      <c r="L25" s="138"/>
    </row>
    <row r="26" spans="1:19" ht="15" thickBot="1" x14ac:dyDescent="0.35">
      <c r="A26" s="212" t="s">
        <v>18</v>
      </c>
      <c r="B26" s="213"/>
      <c r="C26" s="214"/>
      <c r="D26"/>
      <c r="E26" s="260" t="s">
        <v>17</v>
      </c>
      <c r="F26" s="261"/>
      <c r="G26" s="261"/>
      <c r="H26" s="261"/>
      <c r="I26" s="262"/>
      <c r="J26" s="263"/>
      <c r="K26" s="137"/>
      <c r="L26" s="138"/>
    </row>
    <row r="27" spans="1:19" x14ac:dyDescent="0.3">
      <c r="A27" s="202" t="s">
        <v>8</v>
      </c>
      <c r="B27" s="203"/>
      <c r="C27" s="204"/>
      <c r="D27"/>
      <c r="E27" s="264" t="s">
        <v>8</v>
      </c>
      <c r="F27" s="265"/>
      <c r="G27" s="265"/>
      <c r="H27" s="265"/>
      <c r="I27" s="266"/>
      <c r="J27" s="267"/>
      <c r="L27" s="138"/>
    </row>
    <row r="28" spans="1:19" x14ac:dyDescent="0.3">
      <c r="A28" s="202"/>
      <c r="B28" s="203"/>
      <c r="C28" s="204"/>
      <c r="D28"/>
      <c r="E28" s="194"/>
      <c r="F28" s="195"/>
      <c r="G28" s="195"/>
      <c r="H28" s="195"/>
      <c r="I28" s="196"/>
      <c r="J28" s="197"/>
      <c r="L28" s="138"/>
    </row>
    <row r="29" spans="1:19" x14ac:dyDescent="0.3">
      <c r="A29" s="202"/>
      <c r="B29" s="203"/>
      <c r="C29" s="204"/>
      <c r="D29"/>
      <c r="E29" s="194"/>
      <c r="F29" s="195"/>
      <c r="G29" s="195"/>
      <c r="H29" s="195"/>
      <c r="I29" s="196"/>
      <c r="J29" s="197"/>
      <c r="L29" s="138"/>
    </row>
    <row r="30" spans="1:19" x14ac:dyDescent="0.3">
      <c r="A30" s="202"/>
      <c r="B30" s="203"/>
      <c r="C30" s="204"/>
      <c r="D30"/>
      <c r="E30" s="194"/>
      <c r="F30" s="195"/>
      <c r="G30" s="195"/>
      <c r="H30" s="195"/>
      <c r="I30" s="196"/>
      <c r="J30" s="197"/>
      <c r="L30" s="138"/>
    </row>
    <row r="31" spans="1:19" x14ac:dyDescent="0.3">
      <c r="A31" s="202"/>
      <c r="B31" s="203"/>
      <c r="C31" s="204"/>
      <c r="D31"/>
      <c r="E31" s="194"/>
      <c r="F31" s="195"/>
      <c r="G31" s="195"/>
      <c r="H31" s="195"/>
      <c r="I31" s="196"/>
      <c r="J31" s="197"/>
      <c r="L31" s="138"/>
    </row>
    <row r="32" spans="1:19" ht="15" thickBot="1" x14ac:dyDescent="0.35">
      <c r="A32" s="205"/>
      <c r="B32" s="206"/>
      <c r="C32" s="207"/>
      <c r="D32"/>
      <c r="E32" s="198"/>
      <c r="F32" s="199"/>
      <c r="G32" s="199"/>
      <c r="H32" s="199"/>
      <c r="I32" s="200"/>
      <c r="J32" s="201"/>
      <c r="L32" s="138"/>
    </row>
  </sheetData>
  <mergeCells count="42">
    <mergeCell ref="T13:U13"/>
    <mergeCell ref="T14:U14"/>
    <mergeCell ref="M1:AB1"/>
    <mergeCell ref="M2:AB2"/>
    <mergeCell ref="M3:AB3"/>
    <mergeCell ref="M5:N6"/>
    <mergeCell ref="M12:N12"/>
    <mergeCell ref="M7:N7"/>
    <mergeCell ref="M8:N8"/>
    <mergeCell ref="M10:N10"/>
    <mergeCell ref="M11:N11"/>
    <mergeCell ref="T5:U6"/>
    <mergeCell ref="T7:U7"/>
    <mergeCell ref="T8:U8"/>
    <mergeCell ref="T10:U10"/>
    <mergeCell ref="T11:U11"/>
    <mergeCell ref="W5:Y5"/>
    <mergeCell ref="A11:B11"/>
    <mergeCell ref="A12:B12"/>
    <mergeCell ref="A1:K1"/>
    <mergeCell ref="A2:K2"/>
    <mergeCell ref="A3:K3"/>
    <mergeCell ref="A5:K5"/>
    <mergeCell ref="A6:B8"/>
    <mergeCell ref="C6:D7"/>
    <mergeCell ref="J6:K7"/>
    <mergeCell ref="P5:R5"/>
    <mergeCell ref="T12:U12"/>
    <mergeCell ref="M9:N9"/>
    <mergeCell ref="T9:U9"/>
    <mergeCell ref="M14:N14"/>
    <mergeCell ref="M13:N13"/>
    <mergeCell ref="A26:C26"/>
    <mergeCell ref="E26:J26"/>
    <mergeCell ref="A27:C32"/>
    <mergeCell ref="E27:J32"/>
    <mergeCell ref="M15:N15"/>
    <mergeCell ref="A15:B15"/>
    <mergeCell ref="A17:D17"/>
    <mergeCell ref="A19:K19"/>
    <mergeCell ref="M17:N17"/>
    <mergeCell ref="M16:N16"/>
  </mergeCells>
  <phoneticPr fontId="0" type="noConversion"/>
  <printOptions horizontalCentered="1" verticalCentered="1"/>
  <pageMargins left="0" right="0" top="0.74803149606299213" bottom="0" header="0.31496062992125984" footer="0.31496062992125984"/>
  <pageSetup paperSize="9" scale="36" orientation="landscape" r:id="rId1"/>
  <headerFooter>
    <oddHeader>&amp;LMarché prestations nettoyages 2026-2029&amp;RMarché N°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4"/>
  <sheetViews>
    <sheetView workbookViewId="0">
      <selection activeCell="A5" sqref="A5:C5"/>
    </sheetView>
  </sheetViews>
  <sheetFormatPr baseColWidth="10" defaultColWidth="11.5546875" defaultRowHeight="14.4" x14ac:dyDescent="0.3"/>
  <cols>
    <col min="1" max="1" width="67.44140625" customWidth="1"/>
    <col min="2" max="2" width="31.6640625" customWidth="1"/>
    <col min="3" max="3" width="25.6640625" customWidth="1"/>
    <col min="4" max="5" width="13" customWidth="1"/>
    <col min="6" max="6" width="15.5546875" customWidth="1"/>
  </cols>
  <sheetData>
    <row r="1" spans="1:10" ht="25.2" customHeight="1" x14ac:dyDescent="0.3">
      <c r="A1" s="292" t="s">
        <v>61</v>
      </c>
      <c r="B1" s="292"/>
      <c r="C1" s="292"/>
    </row>
    <row r="2" spans="1:10" x14ac:dyDescent="0.3">
      <c r="A2" s="33"/>
    </row>
    <row r="3" spans="1:10" x14ac:dyDescent="0.3">
      <c r="A3" s="257" t="s">
        <v>179</v>
      </c>
      <c r="B3" s="257"/>
      <c r="C3" s="257"/>
      <c r="D3" s="24"/>
      <c r="E3" s="24"/>
      <c r="F3" s="24"/>
    </row>
    <row r="4" spans="1:10" x14ac:dyDescent="0.3">
      <c r="A4" s="33"/>
      <c r="D4" s="24"/>
      <c r="E4" s="24"/>
      <c r="F4" s="24"/>
    </row>
    <row r="5" spans="1:10" ht="44.4" customHeight="1" x14ac:dyDescent="0.3">
      <c r="A5" s="293" t="s">
        <v>182</v>
      </c>
      <c r="B5" s="257"/>
      <c r="C5" s="257"/>
      <c r="D5" s="14"/>
      <c r="E5" s="14"/>
      <c r="F5" s="14"/>
      <c r="H5" s="32"/>
      <c r="I5" s="32"/>
      <c r="J5" s="32"/>
    </row>
    <row r="6" spans="1:10" x14ac:dyDescent="0.3">
      <c r="D6" s="28"/>
      <c r="E6" s="28"/>
      <c r="F6" s="28"/>
    </row>
    <row r="7" spans="1:10" x14ac:dyDescent="0.3">
      <c r="D7" s="22"/>
      <c r="E7" s="22"/>
      <c r="F7" s="22"/>
    </row>
    <row r="8" spans="1:10" ht="34.950000000000003" customHeight="1" x14ac:dyDescent="0.3">
      <c r="B8" s="34"/>
      <c r="C8" s="35" t="s">
        <v>66</v>
      </c>
      <c r="D8" s="22"/>
      <c r="E8" s="22"/>
      <c r="F8" s="22"/>
    </row>
    <row r="9" spans="1:10" x14ac:dyDescent="0.3">
      <c r="A9" s="61" t="s">
        <v>63</v>
      </c>
      <c r="B9" s="65"/>
      <c r="C9" s="66"/>
      <c r="D9" s="22"/>
      <c r="E9" s="22"/>
      <c r="F9" s="22"/>
    </row>
    <row r="10" spans="1:10" ht="46.2" customHeight="1" x14ac:dyDescent="0.3">
      <c r="A10" s="62" t="s">
        <v>67</v>
      </c>
      <c r="B10" s="65" t="s">
        <v>58</v>
      </c>
      <c r="C10" s="66"/>
      <c r="D10" s="22"/>
      <c r="E10" s="22"/>
      <c r="F10" s="22"/>
      <c r="J10" s="23"/>
    </row>
    <row r="11" spans="1:10" ht="37.200000000000003" customHeight="1" x14ac:dyDescent="0.3">
      <c r="A11" s="61" t="s">
        <v>68</v>
      </c>
      <c r="B11" s="65" t="s">
        <v>58</v>
      </c>
      <c r="C11" s="66"/>
      <c r="D11" s="22"/>
      <c r="E11" s="22"/>
      <c r="F11" s="22"/>
    </row>
    <row r="12" spans="1:10" ht="30.6" customHeight="1" x14ac:dyDescent="0.3">
      <c r="A12" s="63" t="s">
        <v>69</v>
      </c>
      <c r="B12" s="65" t="s">
        <v>58</v>
      </c>
      <c r="C12" s="66"/>
      <c r="D12" s="22"/>
      <c r="E12" s="22"/>
      <c r="F12" s="22"/>
    </row>
    <row r="13" spans="1:10" ht="27.6" customHeight="1" x14ac:dyDescent="0.3">
      <c r="A13" s="64" t="s">
        <v>70</v>
      </c>
      <c r="B13" s="65" t="s">
        <v>58</v>
      </c>
      <c r="C13" s="66"/>
    </row>
    <row r="14" spans="1:10" x14ac:dyDescent="0.3">
      <c r="D14" s="24"/>
      <c r="E14" s="24"/>
      <c r="F14" s="24"/>
      <c r="G14" s="24"/>
      <c r="H14" s="24"/>
      <c r="I14" s="24"/>
    </row>
    <row r="15" spans="1:10" x14ac:dyDescent="0.3">
      <c r="D15" s="29"/>
      <c r="E15" s="25"/>
      <c r="F15" s="26"/>
      <c r="G15" s="25"/>
      <c r="H15" s="30"/>
      <c r="I15" s="30"/>
    </row>
    <row r="16" spans="1:10" x14ac:dyDescent="0.3">
      <c r="A16" t="s">
        <v>21</v>
      </c>
      <c r="D16" s="24"/>
      <c r="E16" s="27"/>
      <c r="F16" s="27"/>
      <c r="G16" s="24"/>
      <c r="H16" s="24"/>
      <c r="I16" s="24"/>
    </row>
    <row r="17" spans="1:9" x14ac:dyDescent="0.3">
      <c r="A17" t="s">
        <v>22</v>
      </c>
      <c r="D17" s="24"/>
      <c r="E17" s="27"/>
      <c r="F17" s="27"/>
      <c r="G17" s="24"/>
      <c r="H17" s="24"/>
      <c r="I17" s="24"/>
    </row>
    <row r="18" spans="1:9" x14ac:dyDescent="0.3">
      <c r="A18" s="27"/>
      <c r="B18" s="24"/>
      <c r="C18" s="24"/>
      <c r="D18" s="24"/>
      <c r="E18" s="27"/>
      <c r="F18" s="27"/>
      <c r="G18" s="24"/>
      <c r="H18" s="24"/>
      <c r="I18" s="24"/>
    </row>
    <row r="19" spans="1:9" x14ac:dyDescent="0.3">
      <c r="A19" s="27"/>
      <c r="B19" s="31"/>
      <c r="C19" s="31"/>
      <c r="D19" s="31"/>
      <c r="E19" s="27"/>
      <c r="F19" s="27"/>
      <c r="G19" s="24"/>
      <c r="H19" s="24"/>
      <c r="I19" s="24"/>
    </row>
    <row r="20" spans="1:9" x14ac:dyDescent="0.3">
      <c r="A20" s="31"/>
      <c r="B20" s="31"/>
      <c r="C20" s="31"/>
      <c r="D20" s="31"/>
      <c r="E20" s="31"/>
      <c r="F20" s="24"/>
      <c r="G20" s="24"/>
      <c r="H20" s="24"/>
      <c r="I20" s="24"/>
    </row>
    <row r="23" spans="1:9" x14ac:dyDescent="0.3">
      <c r="A23" t="s">
        <v>23</v>
      </c>
    </row>
    <row r="24" spans="1:9" x14ac:dyDescent="0.3">
      <c r="A24" t="s">
        <v>24</v>
      </c>
    </row>
  </sheetData>
  <mergeCells count="3">
    <mergeCell ref="A1:C1"/>
    <mergeCell ref="A3:C3"/>
    <mergeCell ref="A5:C5"/>
  </mergeCells>
  <phoneticPr fontId="0" type="noConversion"/>
  <printOptions horizontalCentered="1" verticalCentered="1"/>
  <pageMargins left="0" right="0" top="0.74803149606299213" bottom="0" header="0.31496062992125984" footer="0.31496062992125984"/>
  <pageSetup paperSize="9" orientation="landscape" r:id="rId1"/>
  <headerFooter>
    <oddHeader>&amp;LMarché prestations de nettoyages 2026-2029&amp;RMarché n°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ANNEXE1- DESCRIP+PRIX FORFAIT</vt:lpstr>
      <vt:lpstr>ANNEXE 2- RECAP BP FORFAITAIRES</vt:lpstr>
      <vt:lpstr>ANNEXE 3- DESCRIPTIF DES MOYENS</vt:lpstr>
      <vt:lpstr>ANNEXE 4- PSE NETTOYAGE VITRES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Loïc FARGE</dc:creator>
  <cp:lastModifiedBy>Isabelle VASTICO</cp:lastModifiedBy>
  <cp:lastPrinted>2025-09-06T13:43:36Z</cp:lastPrinted>
  <dcterms:created xsi:type="dcterms:W3CDTF">2010-09-21T07:00:52Z</dcterms:created>
  <dcterms:modified xsi:type="dcterms:W3CDTF">2025-09-24T08:32:31Z</dcterms:modified>
</cp:coreProperties>
</file>